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activeTab="4"/>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<sst xmlns="http://schemas.openxmlformats.org/spreadsheetml/2006/main" count="1166" uniqueCount="207">
  <si>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</si>
  <si>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</si>
  <si>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</si>
  <si>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</si>
  <si>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</si>
  <si>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</si>
  <si>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</si>
  <si>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</si>
  <si>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</si>
  <si>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</si>
  <si>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</si>
  <si>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</si>
  <si>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</si>
  <si>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</si>
  <si>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</si>
  <si>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</si>
  <si>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</si>
  <si>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</si>
  <si>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</si>
  <si>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</si>
  <si>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</si>
  <si>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</si>
  <si>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</si>
  <si>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</si>
  <si>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</si>
  <si>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</si>
  <si>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</si>
  <si>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</si>
  <si>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</si>
  <si>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</si>
  <si>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</si>
  <si>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</si>
  <si>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</si>
  <si>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</si>
  <si>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</si>
  <si>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</si>
  <si>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</si>
  <si>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</si>
  <si>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</si>
  <si>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</si>
  <si>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</si>
  <si>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</si>
  <si>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</si>
  <si>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</si>
  <si>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</si>
  <si>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</si>
  <si>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</si>
  <si>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</si>
  <si>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</si>
  <si>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</si>
  <si>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</si>
  <si>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</si>
  <si>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</si>
  <si>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</si>
  <si>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</si>
  <si>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</si>
  <si>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</si>
  <si>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</si>
  <si>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</si>
  <si>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</si>
  <si>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</si>
  <si>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</si>
  <si>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</si>
  <si>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</si>
  <si>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</si>
  <si>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</si>
  <si>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</si>
  <si>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</si>
  <si>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</si>
  <si>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</si>
  <si>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</si>
  <si>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</si>
  <si>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</si>
  <si>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</si>
  <si>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</si>
  <si>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</si>
  <si>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</si>
  <si>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</si>
  <si>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</si>
  <si>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</si>
  <si>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</si>
  <si>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</si>
  <si>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</si>
  <si>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</si>
  <si>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</si>
  <si>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</si>
  <si>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</si>
  <si>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</si>
  <si>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</si>
  <si>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</si>
  <si>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</si>
  <si>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</si>
  <si>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</si>
  <si>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</si>
  <si>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</si>
  <si>
    <t>27.01.</t>
  </si>
  <si>
    <t>13:50</t>
  </si>
  <si>
    <t>Be</t>
  </si>
  <si>
    <t>04.02.</t>
  </si>
  <si>
    <t>03.30</t>
  </si>
  <si>
    <t>Ko</t>
  </si>
  <si>
    <t>06.00</t>
  </si>
  <si>
    <t>Šp</t>
  </si>
  <si>
    <t>09:45</t>
  </si>
  <si>
    <t>12:00</t>
  </si>
  <si>
    <t>17:00</t>
  </si>
  <si>
    <t>05.02</t>
  </si>
  <si>
    <t>00:42</t>
  </si>
  <si>
    <t>05.02.</t>
  </si>
  <si>
    <t>07:25</t>
  </si>
  <si>
    <t>12:05</t>
  </si>
  <si>
    <t>17.2.</t>
  </si>
  <si>
    <t>13.00</t>
  </si>
  <si>
    <t>14.10</t>
  </si>
  <si>
    <t>21.2.</t>
  </si>
  <si>
    <t>06:15</t>
  </si>
  <si>
    <t>10:30</t>
  </si>
  <si>
    <t>23.2.</t>
  </si>
  <si>
    <t>20:25</t>
  </si>
  <si>
    <t>Me</t>
  </si>
  <si>
    <t>28.02.</t>
  </si>
  <si>
    <t>05.10</t>
  </si>
  <si>
    <t>06:36</t>
  </si>
  <si>
    <t>12:50</t>
  </si>
  <si>
    <t>14:55</t>
  </si>
  <si>
    <t>RWY 12</t>
  </si>
  <si>
    <t>02.03.</t>
  </si>
  <si>
    <t>18:45</t>
  </si>
  <si>
    <t>21:20</t>
  </si>
  <si>
    <t>22:10</t>
  </si>
  <si>
    <t>07.03.</t>
  </si>
  <si>
    <t>11:40</t>
  </si>
  <si>
    <t>St</t>
  </si>
  <si>
    <t>11.03</t>
  </si>
  <si>
    <t>06:33</t>
  </si>
  <si>
    <t>11.03.</t>
  </si>
  <si>
    <t>08:45</t>
  </si>
  <si>
    <t>13:00</t>
  </si>
  <si>
    <t>14:00</t>
  </si>
  <si>
    <t>12.03.</t>
  </si>
  <si>
    <t>16:20</t>
  </si>
  <si>
    <t>18:40</t>
  </si>
  <si>
    <t>15.03.</t>
  </si>
  <si>
    <t>Ma</t>
  </si>
  <si>
    <t>18:50</t>
  </si>
  <si>
    <t>21.03.</t>
  </si>
  <si>
    <t>06:50</t>
  </si>
  <si>
    <t>24.03.</t>
  </si>
  <si>
    <t>06:10</t>
  </si>
  <si>
    <t>09:20</t>
  </si>
  <si>
    <t>25.03.</t>
  </si>
  <si>
    <t>06:40</t>
  </si>
  <si>
    <t>15:30</t>
  </si>
  <si>
    <t>26.03.</t>
  </si>
  <si>
    <t>06:55</t>
  </si>
  <si>
    <t>Ka</t>
  </si>
  <si>
    <t>27.03.</t>
  </si>
  <si>
    <t>10:50</t>
  </si>
  <si>
    <t>21:00</t>
  </si>
  <si>
    <t>21:52</t>
  </si>
  <si>
    <t>28.03.</t>
  </si>
  <si>
    <t>04:00</t>
  </si>
  <si>
    <t>29.03.</t>
  </si>
  <si>
    <t>14.00</t>
  </si>
  <si>
    <t>30.03.</t>
  </si>
  <si>
    <t>04:40</t>
  </si>
  <si>
    <t>08:25</t>
  </si>
  <si>
    <t>15:50</t>
  </si>
  <si>
    <t>31.03.</t>
  </si>
  <si>
    <t>08.10</t>
  </si>
  <si>
    <t>06.04</t>
  </si>
  <si>
    <t>06:45</t>
  </si>
  <si>
    <t>08.04.</t>
  </si>
  <si>
    <t>06:00</t>
  </si>
  <si>
    <t>11:05</t>
  </si>
  <si>
    <t>13.04.</t>
  </si>
  <si>
    <t>12:32</t>
  </si>
  <si>
    <t>19:00</t>
  </si>
  <si>
    <t>14.04.</t>
  </si>
  <si>
    <t>07:00</t>
  </si>
  <si>
    <t>18:15</t>
  </si>
  <si>
    <t>15.04.</t>
  </si>
  <si>
    <t>05:30</t>
  </si>
  <si>
    <t>15.4.</t>
  </si>
  <si>
    <t>16:40</t>
  </si>
  <si>
    <t>17.04.</t>
  </si>
  <si>
    <t>08:35</t>
  </si>
  <si>
    <t>19.04.</t>
  </si>
  <si>
    <t>05:00</t>
  </si>
  <si>
    <t>08:54</t>
  </si>
  <si>
    <t>24.04.</t>
  </si>
  <si>
    <t>02:00</t>
  </si>
  <si>
    <t>25.04.</t>
  </si>
  <si>
    <t>14:35</t>
  </si>
  <si>
    <t>09.05.</t>
  </si>
  <si>
    <t>08:22</t>
  </si>
  <si>
    <t>17:30</t>
  </si>
  <si>
    <t>11.05.</t>
  </si>
  <si>
    <t>09:00</t>
  </si>
  <si>
    <t>11:10</t>
  </si>
  <si>
    <t>12.05.</t>
  </si>
  <si>
    <t>03:35</t>
  </si>
  <si>
    <t>13.05.</t>
  </si>
  <si>
    <t>15.05.</t>
  </si>
  <si>
    <t>17.00</t>
  </si>
  <si>
    <t>18.5.</t>
  </si>
  <si>
    <t>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</si>
</sst>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H11" sqref="H1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61</v>
      </c>
      <c r="C4" s="60"/>
      <c r="D4" s="60"/>
      <c r="E4" s="60"/>
      <c r="F4" s="60"/>
      <c r="G4" s="60"/>
      <c r="H4" s="61"/>
      <c r="I4" s="6"/>
      <c r="J4" s="62" t="s">
        <v>62</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t="s">
        <v>88</v>
      </c>
      <c r="D11" s="11" t="s">
        <v>88</v>
      </c>
      <c r="E11" s="12" t="s">
        <v>95</v>
      </c>
      <c r="F11" s="12" t="s">
        <v>96</v>
      </c>
      <c r="G11" s="13" t="s">
        <v>54</v>
      </c>
      <c r="H11" s="14" t="s">
        <v>97</v>
      </c>
      <c r="J11" s="15">
        <v>5</v>
      </c>
      <c r="K11" s="16" t="str">
        <f t="shared" si="0"/>
        <v>RWY 06</v>
      </c>
      <c r="L11" s="16" t="str">
        <f t="shared" si="0"/>
        <v>RWY 06</v>
      </c>
      <c r="M11" s="16" t="str">
        <f t="shared" si="0"/>
        <v>27.01.</v>
      </c>
      <c r="N11" s="16" t="str">
        <f t="shared" si="0"/>
        <v>13:50</v>
      </c>
      <c r="O11" s="16" t="str">
        <f t="shared" si="2"/>
        <v>Main Runway Standard Operation.</v>
      </c>
      <c r="P11" s="17" t="str">
        <f t="shared" si="1"/>
        <v>Be</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82</v>
      </c>
      <c r="C4" s="60"/>
      <c r="D4" s="60"/>
      <c r="E4" s="60"/>
      <c r="F4" s="60"/>
      <c r="G4" s="60"/>
      <c r="H4" s="61"/>
      <c r="I4" s="6"/>
      <c r="J4" s="62" t="s">
        <v>83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84</v>
      </c>
      <c r="C4" s="60"/>
      <c r="D4" s="60"/>
      <c r="E4" s="60"/>
      <c r="F4" s="60"/>
      <c r="G4" s="60"/>
      <c r="H4" s="61"/>
      <c r="I4" s="6"/>
      <c r="J4" s="62" t="s">
        <v>85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86</v>
      </c>
      <c r="C4" s="60"/>
      <c r="D4" s="60"/>
      <c r="E4" s="60"/>
      <c r="F4" s="60"/>
      <c r="G4" s="60"/>
      <c r="H4" s="61"/>
      <c r="I4" s="6"/>
      <c r="J4" s="62" t="s">
        <v>87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topLeftCell="A13" workbookViewId="0">
      <selection activeCell="H24" sqref="H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65</v>
      </c>
      <c r="C4" s="60"/>
      <c r="D4" s="60"/>
      <c r="E4" s="60"/>
      <c r="F4" s="60"/>
      <c r="G4" s="60"/>
      <c r="H4" s="61"/>
      <c r="I4" s="6"/>
      <c r="J4" s="62" t="s">
        <v>66</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98</v>
      </c>
      <c r="F7" s="12" t="s">
        <v>99</v>
      </c>
      <c r="G7" s="13" t="s">
        <v>54</v>
      </c>
      <c r="H7" s="14" t="s">
        <v>100</v>
      </c>
      <c r="J7" s="15">
        <v>1</v>
      </c>
      <c r="K7" s="16" t="str">
        <f t="shared" ref="K7:N39" si="0">IF(C7="","",C7)</f>
        <v>RWY 06</v>
      </c>
      <c r="L7" s="16" t="str">
        <f t="shared" si="0"/>
        <v>RWY 06</v>
      </c>
      <c r="M7" s="16" t="str">
        <f t="shared" si="0"/>
        <v>04.02.</v>
      </c>
      <c r="N7" s="16" t="str">
        <f t="shared" si="0"/>
        <v>03.30</v>
      </c>
      <c r="O7" s="16" t="str">
        <f>VLOOKUP(G7,$G$130:$O$151,9,FALSE)</f>
        <v>Main Runway Standard Operation.</v>
      </c>
      <c r="P7" s="17" t="str">
        <f t="shared" ref="P7:P71" si="1">IF(H7="","",H7)</f>
        <v>Ko</v>
      </c>
    </row>
    <row r="8" spans="2:20" ht="36.75" customHeight="1" x14ac:dyDescent="0.25">
      <c r="B8" s="10">
        <v>2</v>
      </c>
      <c r="C8" s="11" t="s">
        <v>56</v>
      </c>
      <c r="D8" s="11" t="s">
        <v>56</v>
      </c>
      <c r="E8" s="12" t="s">
        <v>98</v>
      </c>
      <c r="F8" s="12" t="s">
        <v>101</v>
      </c>
      <c r="G8" s="13" t="s">
        <v>30</v>
      </c>
      <c r="H8" s="14" t="s">
        <v>102</v>
      </c>
      <c r="J8" s="15">
        <v>2</v>
      </c>
      <c r="K8" s="16" t="str">
        <f t="shared" si="0"/>
        <v>RWY 30</v>
      </c>
      <c r="L8" s="16" t="str">
        <f t="shared" si="0"/>
        <v>RWY 30</v>
      </c>
      <c r="M8" s="16" t="str">
        <f t="shared" si="0"/>
        <v>04.02.</v>
      </c>
      <c r="N8" s="16" t="str">
        <f t="shared" si="0"/>
        <v>06.00</v>
      </c>
      <c r="O8" s="16" t="str">
        <f t="shared" ref="O8:O71" si="2">VLOOKUP(G8,$G$130:$O$151,9,FALSE)</f>
        <v>Cross-wind component on RWY 24 or RWY 06, including gusts, exceeds 15 kt (28 km/h).</v>
      </c>
      <c r="P8" s="17" t="str">
        <f t="shared" si="1"/>
        <v>Šp</v>
      </c>
    </row>
    <row r="9" spans="2:20" ht="36.75" customHeight="1" x14ac:dyDescent="0.25">
      <c r="B9" s="10">
        <v>3</v>
      </c>
      <c r="C9" s="11" t="s">
        <v>57</v>
      </c>
      <c r="D9" s="11" t="s">
        <v>57</v>
      </c>
      <c r="E9" s="12" t="s">
        <v>98</v>
      </c>
      <c r="F9" s="12" t="s">
        <v>103</v>
      </c>
      <c r="G9" s="13" t="s">
        <v>54</v>
      </c>
      <c r="H9" s="14" t="s">
        <v>102</v>
      </c>
      <c r="J9" s="15">
        <v>3</v>
      </c>
      <c r="K9" s="16" t="s">
        <v>57</v>
      </c>
      <c r="L9" s="16" t="str">
        <f t="shared" si="0"/>
        <v>RWY 24</v>
      </c>
      <c r="M9" s="16" t="str">
        <f t="shared" si="0"/>
        <v>04.02.</v>
      </c>
      <c r="N9" s="16" t="str">
        <f t="shared" si="0"/>
        <v>09:45</v>
      </c>
      <c r="O9" s="16" t="str">
        <f t="shared" si="2"/>
        <v>Main Runway Standard Operation.</v>
      </c>
      <c r="P9" s="17" t="str">
        <f t="shared" si="1"/>
        <v>Šp</v>
      </c>
    </row>
    <row r="10" spans="2:20" ht="36.75" customHeight="1" x14ac:dyDescent="0.25">
      <c r="B10" s="15">
        <v>4</v>
      </c>
      <c r="C10" s="11" t="s">
        <v>56</v>
      </c>
      <c r="D10" s="11" t="s">
        <v>56</v>
      </c>
      <c r="E10" s="12" t="s">
        <v>98</v>
      </c>
      <c r="F10" s="12" t="s">
        <v>104</v>
      </c>
      <c r="G10" s="13" t="s">
        <v>30</v>
      </c>
      <c r="H10" s="14" t="s">
        <v>102</v>
      </c>
      <c r="J10" s="15">
        <v>4</v>
      </c>
      <c r="K10" s="16" t="str">
        <f t="shared" si="0"/>
        <v>RWY 30</v>
      </c>
      <c r="L10" s="16" t="str">
        <f t="shared" si="0"/>
        <v>RWY 30</v>
      </c>
      <c r="M10" s="16" t="str">
        <f t="shared" si="0"/>
        <v>04.02.</v>
      </c>
      <c r="N10" s="16" t="str">
        <f t="shared" si="0"/>
        <v>12:00</v>
      </c>
      <c r="O10" s="16" t="str">
        <f t="shared" si="2"/>
        <v>Cross-wind component on RWY 24 or RWY 06, including gusts, exceeds 15 kt (28 km/h).</v>
      </c>
      <c r="P10" s="17" t="str">
        <f t="shared" si="1"/>
        <v>Šp</v>
      </c>
    </row>
    <row r="11" spans="2:20" ht="36.75" customHeight="1" x14ac:dyDescent="0.25">
      <c r="B11" s="10">
        <v>5</v>
      </c>
      <c r="C11" s="11" t="s">
        <v>57</v>
      </c>
      <c r="D11" s="11" t="s">
        <v>57</v>
      </c>
      <c r="E11" s="12" t="s">
        <v>98</v>
      </c>
      <c r="F11" s="12" t="s">
        <v>105</v>
      </c>
      <c r="G11" s="13" t="s">
        <v>54</v>
      </c>
      <c r="H11" s="14" t="s">
        <v>102</v>
      </c>
      <c r="J11" s="15">
        <v>5</v>
      </c>
      <c r="K11" s="16" t="str">
        <f t="shared" si="0"/>
        <v>RWY 24</v>
      </c>
      <c r="L11" s="16" t="str">
        <f t="shared" si="0"/>
        <v>RWY 24</v>
      </c>
      <c r="M11" s="16" t="str">
        <f t="shared" si="0"/>
        <v>04.02.</v>
      </c>
      <c r="N11" s="16" t="str">
        <f t="shared" si="0"/>
        <v>17:00</v>
      </c>
      <c r="O11" s="16" t="str">
        <f t="shared" si="2"/>
        <v>Main Runway Standard Operation.</v>
      </c>
      <c r="P11" s="17" t="str">
        <f t="shared" si="1"/>
        <v>Šp</v>
      </c>
    </row>
    <row r="12" spans="2:20" ht="36.75" customHeight="1" x14ac:dyDescent="0.25">
      <c r="B12" s="10">
        <v>6</v>
      </c>
      <c r="C12" s="11" t="s">
        <v>56</v>
      </c>
      <c r="D12" s="11" t="s">
        <v>56</v>
      </c>
      <c r="E12" s="12" t="s">
        <v>106</v>
      </c>
      <c r="F12" s="12" t="s">
        <v>107</v>
      </c>
      <c r="G12" s="13" t="s">
        <v>30</v>
      </c>
      <c r="H12" s="14" t="s">
        <v>97</v>
      </c>
      <c r="J12" s="15">
        <v>6</v>
      </c>
      <c r="K12" s="16" t="str">
        <f t="shared" si="0"/>
        <v>RWY 30</v>
      </c>
      <c r="L12" s="16" t="str">
        <f t="shared" si="0"/>
        <v>RWY 30</v>
      </c>
      <c r="M12" s="16" t="str">
        <f t="shared" si="0"/>
        <v>05.02</v>
      </c>
      <c r="N12" s="16" t="str">
        <f t="shared" si="0"/>
        <v>00:42</v>
      </c>
      <c r="O12" s="16" t="str">
        <f t="shared" si="2"/>
        <v>Cross-wind component on RWY 24 or RWY 06, including gusts, exceeds 15 kt (28 km/h).</v>
      </c>
      <c r="P12" s="17" t="str">
        <f t="shared" si="1"/>
        <v>Be</v>
      </c>
    </row>
    <row r="13" spans="2:20" ht="36.75" customHeight="1" x14ac:dyDescent="0.25">
      <c r="B13" s="10">
        <v>7</v>
      </c>
      <c r="C13" s="11" t="s">
        <v>88</v>
      </c>
      <c r="D13" s="11" t="s">
        <v>88</v>
      </c>
      <c r="E13" s="12" t="s">
        <v>108</v>
      </c>
      <c r="F13" s="12" t="s">
        <v>109</v>
      </c>
      <c r="G13" s="13" t="s">
        <v>54</v>
      </c>
      <c r="H13" s="14" t="s">
        <v>91</v>
      </c>
      <c r="J13" s="15">
        <v>7</v>
      </c>
      <c r="K13" s="16" t="str">
        <f t="shared" si="0"/>
        <v>RWY 06</v>
      </c>
      <c r="L13" s="16" t="str">
        <f t="shared" si="0"/>
        <v>RWY 06</v>
      </c>
      <c r="M13" s="16" t="str">
        <f t="shared" si="0"/>
        <v>05.02.</v>
      </c>
      <c r="N13" s="16" t="str">
        <f t="shared" si="0"/>
        <v>07:25</v>
      </c>
      <c r="O13" s="16" t="str">
        <f t="shared" si="2"/>
        <v>Main Runway Standard Operation.</v>
      </c>
      <c r="P13" s="17" t="str">
        <f t="shared" si="1"/>
        <v>Se</v>
      </c>
    </row>
    <row r="14" spans="2:20" ht="36.75" customHeight="1" x14ac:dyDescent="0.25">
      <c r="B14" s="15">
        <v>8</v>
      </c>
      <c r="C14" s="11" t="s">
        <v>56</v>
      </c>
      <c r="D14" s="11" t="s">
        <v>56</v>
      </c>
      <c r="E14" s="18" t="s">
        <v>108</v>
      </c>
      <c r="F14" s="18" t="s">
        <v>110</v>
      </c>
      <c r="G14" s="13" t="s">
        <v>30</v>
      </c>
      <c r="H14" s="14" t="s">
        <v>91</v>
      </c>
      <c r="J14" s="15">
        <v>8</v>
      </c>
      <c r="K14" s="16" t="str">
        <f t="shared" si="0"/>
        <v>RWY 30</v>
      </c>
      <c r="L14" s="16" t="str">
        <f t="shared" si="0"/>
        <v>RWY 30</v>
      </c>
      <c r="M14" s="16" t="str">
        <f t="shared" si="0"/>
        <v>05.02.</v>
      </c>
      <c r="N14" s="16" t="str">
        <f t="shared" si="0"/>
        <v>12:05</v>
      </c>
      <c r="O14" s="16" t="str">
        <f t="shared" si="2"/>
        <v>Cross-wind component on RWY 24 or RWY 06, including gusts, exceeds 15 kt (28 km/h).</v>
      </c>
      <c r="P14" s="17" t="str">
        <f t="shared" si="1"/>
        <v>Se</v>
      </c>
    </row>
    <row r="15" spans="2:20" ht="36.75" customHeight="1" x14ac:dyDescent="0.25">
      <c r="B15" s="10">
        <v>9</v>
      </c>
      <c r="C15" s="11" t="s">
        <v>57</v>
      </c>
      <c r="D15" s="11" t="s">
        <v>57</v>
      </c>
      <c r="E15" s="18" t="s">
        <v>108</v>
      </c>
      <c r="F15" s="18" t="s">
        <v>105</v>
      </c>
      <c r="G15" s="13" t="s">
        <v>54</v>
      </c>
      <c r="H15" s="14" t="s">
        <v>91</v>
      </c>
      <c r="J15" s="15">
        <v>9</v>
      </c>
      <c r="K15" s="16" t="str">
        <f t="shared" si="0"/>
        <v>RWY 24</v>
      </c>
      <c r="L15" s="16" t="str">
        <f t="shared" si="0"/>
        <v>RWY 24</v>
      </c>
      <c r="M15" s="16" t="str">
        <f t="shared" si="0"/>
        <v>05.02.</v>
      </c>
      <c r="N15" s="16" t="str">
        <f t="shared" si="0"/>
        <v>17:00</v>
      </c>
      <c r="O15" s="16" t="str">
        <f t="shared" si="2"/>
        <v>Main Runway Standard Operation.</v>
      </c>
      <c r="P15" s="17" t="str">
        <f t="shared" si="1"/>
        <v>Se</v>
      </c>
    </row>
    <row r="16" spans="2:20" ht="36.75" customHeight="1" x14ac:dyDescent="0.25">
      <c r="B16" s="10">
        <v>10</v>
      </c>
      <c r="C16" s="11" t="s">
        <v>56</v>
      </c>
      <c r="D16" s="11" t="s">
        <v>56</v>
      </c>
      <c r="E16" s="12" t="s">
        <v>111</v>
      </c>
      <c r="F16" s="12" t="s">
        <v>112</v>
      </c>
      <c r="G16" s="13" t="s">
        <v>22</v>
      </c>
      <c r="H16" s="14" t="s">
        <v>100</v>
      </c>
      <c r="J16" s="15">
        <v>10</v>
      </c>
      <c r="K16" s="16" t="str">
        <f t="shared" si="0"/>
        <v>RWY 30</v>
      </c>
      <c r="L16" s="16" t="str">
        <f t="shared" si="0"/>
        <v>RWY 30</v>
      </c>
      <c r="M16" s="16" t="str">
        <f t="shared" si="0"/>
        <v>17.2.</v>
      </c>
      <c r="N16" s="16" t="str">
        <f t="shared" si="0"/>
        <v>13.00</v>
      </c>
      <c r="O16" s="16" t="str">
        <f t="shared" si="2"/>
        <v>RWY 24 or RWY 06 is out of service.</v>
      </c>
      <c r="P16" s="17" t="str">
        <f t="shared" si="1"/>
        <v>Ko</v>
      </c>
    </row>
    <row r="17" spans="2:16" ht="36.75" customHeight="1" x14ac:dyDescent="0.25">
      <c r="B17" s="10">
        <v>11</v>
      </c>
      <c r="C17" s="11" t="s">
        <v>57</v>
      </c>
      <c r="D17" s="11" t="s">
        <v>57</v>
      </c>
      <c r="E17" s="12" t="s">
        <v>111</v>
      </c>
      <c r="F17" s="12" t="s">
        <v>113</v>
      </c>
      <c r="G17" s="13" t="s">
        <v>54</v>
      </c>
      <c r="H17" s="14" t="s">
        <v>100</v>
      </c>
      <c r="J17" s="15">
        <v>11</v>
      </c>
      <c r="K17" s="16" t="str">
        <f t="shared" si="0"/>
        <v>RWY 24</v>
      </c>
      <c r="L17" s="16" t="str">
        <f t="shared" si="0"/>
        <v>RWY 24</v>
      </c>
      <c r="M17" s="16" t="str">
        <f t="shared" si="0"/>
        <v>17.2.</v>
      </c>
      <c r="N17" s="16" t="str">
        <f t="shared" si="0"/>
        <v>14.10</v>
      </c>
      <c r="O17" s="16" t="str">
        <f t="shared" si="2"/>
        <v>Main Runway Standard Operation.</v>
      </c>
      <c r="P17" s="17" t="str">
        <f t="shared" si="1"/>
        <v>Ko</v>
      </c>
    </row>
    <row r="18" spans="2:16" ht="36.75" customHeight="1" x14ac:dyDescent="0.25">
      <c r="B18" s="10">
        <v>12</v>
      </c>
      <c r="C18" s="11" t="s">
        <v>56</v>
      </c>
      <c r="D18" s="11" t="s">
        <v>56</v>
      </c>
      <c r="E18" s="12" t="s">
        <v>114</v>
      </c>
      <c r="F18" s="12" t="s">
        <v>115</v>
      </c>
      <c r="G18" s="13" t="s">
        <v>30</v>
      </c>
      <c r="H18" s="14" t="s">
        <v>58</v>
      </c>
      <c r="J18" s="15">
        <v>12</v>
      </c>
      <c r="K18" s="16" t="str">
        <f t="shared" si="0"/>
        <v>RWY 30</v>
      </c>
      <c r="L18" s="16" t="str">
        <f t="shared" si="0"/>
        <v>RWY 30</v>
      </c>
      <c r="M18" s="16" t="str">
        <f t="shared" si="0"/>
        <v>21.2.</v>
      </c>
      <c r="N18" s="16" t="str">
        <f t="shared" si="0"/>
        <v>06:15</v>
      </c>
      <c r="O18" s="16" t="str">
        <f t="shared" si="2"/>
        <v>Cross-wind component on RWY 24 or RWY 06, including gusts, exceeds 15 kt (28 km/h).</v>
      </c>
      <c r="P18" s="17" t="str">
        <f t="shared" si="1"/>
        <v>Hy</v>
      </c>
    </row>
    <row r="19" spans="2:16" ht="36.75" customHeight="1" x14ac:dyDescent="0.25">
      <c r="B19" s="10">
        <v>13</v>
      </c>
      <c r="C19" s="11" t="s">
        <v>57</v>
      </c>
      <c r="D19" s="11" t="s">
        <v>57</v>
      </c>
      <c r="E19" s="12" t="s">
        <v>114</v>
      </c>
      <c r="F19" s="12" t="s">
        <v>116</v>
      </c>
      <c r="G19" s="13" t="s">
        <v>54</v>
      </c>
      <c r="H19" s="14" t="s">
        <v>58</v>
      </c>
      <c r="J19" s="15">
        <v>13</v>
      </c>
      <c r="K19" s="16" t="str">
        <f t="shared" si="0"/>
        <v>RWY 24</v>
      </c>
      <c r="L19" s="16" t="str">
        <f t="shared" si="0"/>
        <v>RWY 24</v>
      </c>
      <c r="M19" s="16" t="str">
        <f t="shared" si="0"/>
        <v>21.2.</v>
      </c>
      <c r="N19" s="16" t="str">
        <f t="shared" si="0"/>
        <v>10:30</v>
      </c>
      <c r="O19" s="16" t="str">
        <f t="shared" si="2"/>
        <v>Main Runway Standard Operation.</v>
      </c>
      <c r="P19" s="17" t="str">
        <f t="shared" si="1"/>
        <v>Hy</v>
      </c>
    </row>
    <row r="20" spans="2:16" ht="36.75" customHeight="1" x14ac:dyDescent="0.25">
      <c r="B20" s="10">
        <v>14</v>
      </c>
      <c r="C20" s="11" t="s">
        <v>56</v>
      </c>
      <c r="D20" s="11" t="s">
        <v>56</v>
      </c>
      <c r="E20" s="12" t="s">
        <v>117</v>
      </c>
      <c r="F20" s="12" t="s">
        <v>118</v>
      </c>
      <c r="G20" s="13" t="s">
        <v>30</v>
      </c>
      <c r="H20" s="14" t="s">
        <v>119</v>
      </c>
      <c r="J20" s="15">
        <v>14</v>
      </c>
      <c r="K20" s="16" t="str">
        <f t="shared" si="0"/>
        <v>RWY 30</v>
      </c>
      <c r="L20" s="16" t="str">
        <f t="shared" si="0"/>
        <v>RWY 30</v>
      </c>
      <c r="M20" s="16" t="str">
        <f t="shared" si="0"/>
        <v>23.2.</v>
      </c>
      <c r="N20" s="16" t="str">
        <f t="shared" si="0"/>
        <v>20:25</v>
      </c>
      <c r="O20" s="16" t="str">
        <f t="shared" si="2"/>
        <v>Cross-wind component on RWY 24 or RWY 06, including gusts, exceeds 15 kt (28 km/h).</v>
      </c>
      <c r="P20" s="17" t="str">
        <f t="shared" si="1"/>
        <v>Me</v>
      </c>
    </row>
    <row r="21" spans="2:16" ht="36.75" customHeight="1" x14ac:dyDescent="0.25">
      <c r="B21" s="10">
        <v>15</v>
      </c>
      <c r="C21" s="11" t="s">
        <v>57</v>
      </c>
      <c r="D21" s="11" t="s">
        <v>56</v>
      </c>
      <c r="E21" s="12" t="s">
        <v>120</v>
      </c>
      <c r="F21" s="12" t="s">
        <v>121</v>
      </c>
      <c r="G21" s="13" t="s">
        <v>30</v>
      </c>
      <c r="H21" s="14" t="s">
        <v>100</v>
      </c>
      <c r="J21" s="15">
        <v>15</v>
      </c>
      <c r="K21" s="16" t="str">
        <f t="shared" si="0"/>
        <v>RWY 24</v>
      </c>
      <c r="L21" s="16" t="str">
        <f t="shared" si="0"/>
        <v>RWY 30</v>
      </c>
      <c r="M21" s="16" t="str">
        <f t="shared" si="0"/>
        <v>28.02.</v>
      </c>
      <c r="N21" s="16" t="str">
        <f t="shared" si="0"/>
        <v>05.10</v>
      </c>
      <c r="O21" s="16" t="str">
        <f t="shared" si="2"/>
        <v>Cross-wind component on RWY 24 or RWY 06, including gusts, exceeds 15 kt (28 km/h).</v>
      </c>
      <c r="P21" s="17" t="str">
        <f t="shared" si="1"/>
        <v>Ko</v>
      </c>
    </row>
    <row r="22" spans="2:16" ht="36.75" customHeight="1" x14ac:dyDescent="0.25">
      <c r="B22" s="10">
        <v>16</v>
      </c>
      <c r="C22" s="11" t="s">
        <v>57</v>
      </c>
      <c r="D22" s="11" t="s">
        <v>57</v>
      </c>
      <c r="E22" s="12" t="s">
        <v>120</v>
      </c>
      <c r="F22" s="12" t="s">
        <v>122</v>
      </c>
      <c r="G22" s="13" t="s">
        <v>54</v>
      </c>
      <c r="H22" s="14" t="s">
        <v>91</v>
      </c>
      <c r="J22" s="15">
        <v>16</v>
      </c>
      <c r="K22" s="16" t="str">
        <f t="shared" si="0"/>
        <v>RWY 24</v>
      </c>
      <c r="L22" s="16" t="str">
        <f t="shared" si="0"/>
        <v>RWY 24</v>
      </c>
      <c r="M22" s="16" t="str">
        <f t="shared" si="0"/>
        <v>28.02.</v>
      </c>
      <c r="N22" s="16" t="str">
        <f t="shared" si="0"/>
        <v>06:36</v>
      </c>
      <c r="O22" s="16" t="str">
        <f t="shared" si="2"/>
        <v>Main Runway Standard Operation.</v>
      </c>
      <c r="P22" s="17" t="str">
        <f t="shared" si="1"/>
        <v>Se</v>
      </c>
    </row>
    <row r="23" spans="2:16" ht="36.75" customHeight="1" x14ac:dyDescent="0.25">
      <c r="B23" s="10">
        <v>17</v>
      </c>
      <c r="C23" s="11" t="s">
        <v>56</v>
      </c>
      <c r="D23" s="11" t="s">
        <v>56</v>
      </c>
      <c r="E23" s="12" t="s">
        <v>120</v>
      </c>
      <c r="F23" s="12" t="s">
        <v>123</v>
      </c>
      <c r="G23" s="13" t="s">
        <v>30</v>
      </c>
      <c r="H23" s="14" t="s">
        <v>91</v>
      </c>
      <c r="J23" s="15">
        <v>17</v>
      </c>
      <c r="K23" s="16" t="str">
        <f t="shared" si="0"/>
        <v>RWY 30</v>
      </c>
      <c r="L23" s="16" t="str">
        <f t="shared" si="0"/>
        <v>RWY 30</v>
      </c>
      <c r="M23" s="16" t="str">
        <f t="shared" si="0"/>
        <v>28.02.</v>
      </c>
      <c r="N23" s="16" t="str">
        <f t="shared" si="0"/>
        <v>12:50</v>
      </c>
      <c r="O23" s="16" t="str">
        <f t="shared" si="2"/>
        <v>Cross-wind component on RWY 24 or RWY 06, including gusts, exceeds 15 kt (28 km/h).</v>
      </c>
      <c r="P23" s="17" t="str">
        <f t="shared" si="1"/>
        <v>Se</v>
      </c>
    </row>
    <row r="24" spans="2:16" ht="36.75" customHeight="1" x14ac:dyDescent="0.25">
      <c r="B24" s="10">
        <v>18</v>
      </c>
      <c r="C24" s="11" t="s">
        <v>57</v>
      </c>
      <c r="D24" s="11" t="s">
        <v>57</v>
      </c>
      <c r="E24" s="12" t="s">
        <v>120</v>
      </c>
      <c r="F24" s="12" t="s">
        <v>124</v>
      </c>
      <c r="G24" s="13" t="s">
        <v>54</v>
      </c>
      <c r="H24" s="14" t="s">
        <v>91</v>
      </c>
      <c r="J24" s="15">
        <v>18</v>
      </c>
      <c r="K24" s="16" t="str">
        <f t="shared" si="0"/>
        <v>RWY 24</v>
      </c>
      <c r="L24" s="16" t="str">
        <f t="shared" si="0"/>
        <v>RWY 24</v>
      </c>
      <c r="M24" s="16" t="str">
        <f t="shared" si="0"/>
        <v>28.02.</v>
      </c>
      <c r="N24" s="16" t="str">
        <f t="shared" si="0"/>
        <v>14:55</v>
      </c>
      <c r="O24" s="16" t="str">
        <f t="shared" si="2"/>
        <v>Main Runway Standard Operation.</v>
      </c>
      <c r="P24" s="17" t="str">
        <f t="shared" si="1"/>
        <v>Se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topLeftCell="A31" workbookViewId="0">
      <selection activeCell="H37" sqref="H3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125</v>
      </c>
      <c r="D7" s="11" t="s">
        <v>125</v>
      </c>
      <c r="E7" s="12" t="s">
        <v>126</v>
      </c>
      <c r="F7" s="12" t="s">
        <v>127</v>
      </c>
      <c r="G7" s="13" t="s">
        <v>28</v>
      </c>
      <c r="H7" s="14" t="s">
        <v>58</v>
      </c>
      <c r="J7" s="15">
        <v>1</v>
      </c>
      <c r="K7" s="16" t="str">
        <f t="shared" ref="K7:N39" si="0">IF(C7="","",C7)</f>
        <v>RWY 12</v>
      </c>
      <c r="L7" s="16" t="str">
        <f t="shared" si="0"/>
        <v>RWY 12</v>
      </c>
      <c r="M7" s="16" t="str">
        <f t="shared" si="0"/>
        <v>02.03.</v>
      </c>
      <c r="N7" s="16" t="str">
        <f t="shared" si="0"/>
        <v>18:45</v>
      </c>
      <c r="O7" s="16" t="str">
        <f>VLOOKUP(G7,$G$130:$O$151,9,FALSE)</f>
        <v>Wind shear has been reported or forecasted or adverse weather conditions, e.g. thunderstorms, are expected to affect the approach or departure on RWY 24 or RWY 06.</v>
      </c>
      <c r="P7" s="17" t="str">
        <f t="shared" ref="P7:P71" si="1">IF(H7="","",H7)</f>
        <v>Hy</v>
      </c>
    </row>
    <row r="8" spans="2:20" ht="36.75" customHeight="1" x14ac:dyDescent="0.25">
      <c r="B8" s="10">
        <v>2</v>
      </c>
      <c r="C8" s="11" t="s">
        <v>88</v>
      </c>
      <c r="D8" s="11" t="s">
        <v>88</v>
      </c>
      <c r="E8" s="12" t="s">
        <v>126</v>
      </c>
      <c r="F8" s="12" t="s">
        <v>128</v>
      </c>
      <c r="G8" s="13" t="s">
        <v>54</v>
      </c>
      <c r="H8" s="14" t="s">
        <v>58</v>
      </c>
      <c r="J8" s="15">
        <v>2</v>
      </c>
      <c r="K8" s="16" t="str">
        <f t="shared" si="0"/>
        <v>RWY 06</v>
      </c>
      <c r="L8" s="16" t="str">
        <f t="shared" si="0"/>
        <v>RWY 06</v>
      </c>
      <c r="M8" s="16" t="str">
        <f t="shared" si="0"/>
        <v>02.03.</v>
      </c>
      <c r="N8" s="16" t="str">
        <f t="shared" si="0"/>
        <v>21:20</v>
      </c>
      <c r="O8" s="16" t="str">
        <f t="shared" ref="O8:O71" si="2">VLOOKUP(G8,$G$130:$O$151,9,FALSE)</f>
        <v>Main Runway Standard Operation.</v>
      </c>
      <c r="P8" s="17" t="str">
        <f t="shared" si="1"/>
        <v>Hy</v>
      </c>
    </row>
    <row r="9" spans="2:20" ht="36.75" customHeight="1" x14ac:dyDescent="0.25">
      <c r="B9" s="10">
        <v>3</v>
      </c>
      <c r="C9" s="11" t="s">
        <v>57</v>
      </c>
      <c r="D9" s="11" t="s">
        <v>57</v>
      </c>
      <c r="E9" s="12" t="s">
        <v>126</v>
      </c>
      <c r="F9" s="12" t="s">
        <v>129</v>
      </c>
      <c r="G9" s="13" t="s">
        <v>54</v>
      </c>
      <c r="H9" s="14" t="s">
        <v>58</v>
      </c>
      <c r="J9" s="15">
        <v>3</v>
      </c>
      <c r="K9" s="16"/>
      <c r="L9" s="16" t="str">
        <f t="shared" si="0"/>
        <v>RWY 24</v>
      </c>
      <c r="M9" s="16" t="str">
        <f t="shared" si="0"/>
        <v>02.03.</v>
      </c>
      <c r="N9" s="16" t="str">
        <f t="shared" si="0"/>
        <v>22:10</v>
      </c>
      <c r="O9" s="16" t="str">
        <f t="shared" si="2"/>
        <v>Main Runway Standard Operation.</v>
      </c>
      <c r="P9" s="17" t="str">
        <f t="shared" si="1"/>
        <v>Hy</v>
      </c>
    </row>
    <row r="10" spans="2:20" ht="36.75" customHeight="1" x14ac:dyDescent="0.25">
      <c r="B10" s="15">
        <v>4</v>
      </c>
      <c r="C10" s="11" t="s">
        <v>56</v>
      </c>
      <c r="D10" s="11" t="s">
        <v>56</v>
      </c>
      <c r="E10" s="12" t="s">
        <v>130</v>
      </c>
      <c r="F10" s="12" t="s">
        <v>131</v>
      </c>
      <c r="G10" s="13" t="s">
        <v>30</v>
      </c>
      <c r="H10" s="14" t="s">
        <v>132</v>
      </c>
      <c r="J10" s="15">
        <v>4</v>
      </c>
      <c r="K10" s="16" t="str">
        <f t="shared" si="0"/>
        <v>RWY 30</v>
      </c>
      <c r="L10" s="16" t="str">
        <f t="shared" si="0"/>
        <v>RWY 30</v>
      </c>
      <c r="M10" s="16" t="str">
        <f t="shared" si="0"/>
        <v>07.03.</v>
      </c>
      <c r="N10" s="16" t="str">
        <f t="shared" si="0"/>
        <v>11:40</v>
      </c>
      <c r="O10" s="16" t="str">
        <f t="shared" si="2"/>
        <v>Cross-wind component on RWY 24 or RWY 06, including gusts, exceeds 15 kt (28 km/h).</v>
      </c>
      <c r="P10" s="17" t="str">
        <f t="shared" si="1"/>
        <v>St</v>
      </c>
    </row>
    <row r="11" spans="2:20" ht="36.75" customHeight="1" x14ac:dyDescent="0.25">
      <c r="B11" s="10">
        <v>5</v>
      </c>
      <c r="C11" s="11" t="s">
        <v>57</v>
      </c>
      <c r="D11" s="11" t="s">
        <v>57</v>
      </c>
      <c r="E11" s="12" t="s">
        <v>130</v>
      </c>
      <c r="F11" s="12" t="s">
        <v>105</v>
      </c>
      <c r="G11" s="13" t="s">
        <v>54</v>
      </c>
      <c r="H11" s="14" t="s">
        <v>132</v>
      </c>
      <c r="J11" s="15">
        <v>5</v>
      </c>
      <c r="K11" s="16" t="str">
        <f t="shared" si="0"/>
        <v>RWY 24</v>
      </c>
      <c r="L11" s="16" t="str">
        <f t="shared" si="0"/>
        <v>RWY 24</v>
      </c>
      <c r="M11" s="16" t="str">
        <f t="shared" si="0"/>
        <v>07.03.</v>
      </c>
      <c r="N11" s="16" t="str">
        <f t="shared" si="0"/>
        <v>17:00</v>
      </c>
      <c r="O11" s="16" t="str">
        <f t="shared" si="2"/>
        <v>Main Runway Standard Operation.</v>
      </c>
      <c r="P11" s="17" t="str">
        <f t="shared" si="1"/>
        <v>St</v>
      </c>
    </row>
    <row r="12" spans="2:20" ht="36.75" customHeight="1" x14ac:dyDescent="0.25">
      <c r="B12" s="10">
        <v>6</v>
      </c>
      <c r="C12" s="11" t="s">
        <v>56</v>
      </c>
      <c r="D12" s="11" t="s">
        <v>56</v>
      </c>
      <c r="E12" s="12" t="s">
        <v>133</v>
      </c>
      <c r="F12" s="12" t="s">
        <v>134</v>
      </c>
      <c r="G12" s="13" t="s">
        <v>30</v>
      </c>
      <c r="H12" s="14" t="s">
        <v>91</v>
      </c>
      <c r="J12" s="15">
        <v>6</v>
      </c>
      <c r="K12" s="16" t="str">
        <f t="shared" si="0"/>
        <v>RWY 30</v>
      </c>
      <c r="L12" s="16" t="str">
        <f t="shared" si="0"/>
        <v>RWY 30</v>
      </c>
      <c r="M12" s="16" t="str">
        <f t="shared" si="0"/>
        <v>11.03</v>
      </c>
      <c r="N12" s="16" t="str">
        <f t="shared" si="0"/>
        <v>06:33</v>
      </c>
      <c r="O12" s="16" t="str">
        <f t="shared" si="2"/>
        <v>Cross-wind component on RWY 24 or RWY 06, including gusts, exceeds 15 kt (28 km/h).</v>
      </c>
      <c r="P12" s="17" t="str">
        <f t="shared" si="1"/>
        <v>Se</v>
      </c>
    </row>
    <row r="13" spans="2:20" ht="36.75" customHeight="1" x14ac:dyDescent="0.25">
      <c r="B13" s="10">
        <v>7</v>
      </c>
      <c r="C13" s="11" t="s">
        <v>57</v>
      </c>
      <c r="D13" s="11" t="s">
        <v>57</v>
      </c>
      <c r="E13" s="12" t="s">
        <v>135</v>
      </c>
      <c r="F13" s="12" t="s">
        <v>136</v>
      </c>
      <c r="G13" s="13" t="s">
        <v>54</v>
      </c>
      <c r="H13" s="14" t="s">
        <v>91</v>
      </c>
      <c r="J13" s="15">
        <v>7</v>
      </c>
      <c r="K13" s="16" t="str">
        <f t="shared" si="0"/>
        <v>RWY 24</v>
      </c>
      <c r="L13" s="16" t="str">
        <f t="shared" si="0"/>
        <v>RWY 24</v>
      </c>
      <c r="M13" s="16" t="str">
        <f t="shared" si="0"/>
        <v>11.03.</v>
      </c>
      <c r="N13" s="16" t="str">
        <f t="shared" si="0"/>
        <v>08:45</v>
      </c>
      <c r="O13" s="16" t="str">
        <f t="shared" si="2"/>
        <v>Main Runway Standard Operation.</v>
      </c>
      <c r="P13" s="17" t="str">
        <f t="shared" si="1"/>
        <v>Se</v>
      </c>
    </row>
    <row r="14" spans="2:20" ht="36.75" customHeight="1" x14ac:dyDescent="0.25">
      <c r="B14" s="15">
        <v>8</v>
      </c>
      <c r="C14" s="11" t="s">
        <v>125</v>
      </c>
      <c r="D14" s="11" t="s">
        <v>125</v>
      </c>
      <c r="E14" s="18" t="s">
        <v>135</v>
      </c>
      <c r="F14" s="18" t="s">
        <v>137</v>
      </c>
      <c r="G14" s="13" t="s">
        <v>26</v>
      </c>
      <c r="H14" s="14" t="s">
        <v>91</v>
      </c>
      <c r="J14" s="15">
        <v>8</v>
      </c>
      <c r="K14" s="16" t="str">
        <f t="shared" si="0"/>
        <v>RWY 12</v>
      </c>
      <c r="L14" s="16" t="str">
        <f t="shared" si="0"/>
        <v>RWY 12</v>
      </c>
      <c r="M14" s="16" t="str">
        <f t="shared" si="0"/>
        <v>11.03.</v>
      </c>
      <c r="N14" s="16" t="str">
        <f t="shared" si="0"/>
        <v>13:00</v>
      </c>
      <c r="O14" s="16" t="str">
        <f t="shared" si="2"/>
        <v>The conditions on RWY 24 or RWY 06 surface are affected adversely (e.g. by snow, slush, ice, water, mud, rubber, oil or other contaminants) and surface friction is worse than good.</v>
      </c>
      <c r="P14" s="17" t="str">
        <f t="shared" si="1"/>
        <v>Se</v>
      </c>
    </row>
    <row r="15" spans="2:20" ht="36.75" customHeight="1" x14ac:dyDescent="0.25">
      <c r="B15" s="10">
        <v>9</v>
      </c>
      <c r="C15" s="11" t="s">
        <v>57</v>
      </c>
      <c r="D15" s="11" t="s">
        <v>57</v>
      </c>
      <c r="E15" s="18" t="s">
        <v>135</v>
      </c>
      <c r="F15" s="18" t="s">
        <v>138</v>
      </c>
      <c r="G15" s="13" t="s">
        <v>54</v>
      </c>
      <c r="H15" s="14" t="s">
        <v>91</v>
      </c>
      <c r="J15" s="15">
        <v>9</v>
      </c>
      <c r="K15" s="16" t="str">
        <f t="shared" si="0"/>
        <v>RWY 24</v>
      </c>
      <c r="L15" s="16" t="str">
        <f t="shared" si="0"/>
        <v>RWY 24</v>
      </c>
      <c r="M15" s="16" t="str">
        <f t="shared" si="0"/>
        <v>11.03.</v>
      </c>
      <c r="N15" s="16" t="str">
        <f t="shared" si="0"/>
        <v>14:00</v>
      </c>
      <c r="O15" s="16" t="str">
        <f t="shared" si="2"/>
        <v>Main Runway Standard Operation.</v>
      </c>
      <c r="P15" s="17" t="str">
        <f t="shared" si="1"/>
        <v>Se</v>
      </c>
    </row>
    <row r="16" spans="2:20" ht="36.75" customHeight="1" x14ac:dyDescent="0.25">
      <c r="B16" s="10">
        <v>10</v>
      </c>
      <c r="C16" s="11" t="s">
        <v>56</v>
      </c>
      <c r="D16" s="11" t="s">
        <v>56</v>
      </c>
      <c r="E16" s="12" t="s">
        <v>139</v>
      </c>
      <c r="F16" s="12" t="s">
        <v>140</v>
      </c>
      <c r="G16" s="13" t="s">
        <v>30</v>
      </c>
      <c r="H16" s="14" t="s">
        <v>132</v>
      </c>
      <c r="J16" s="15">
        <v>10</v>
      </c>
      <c r="K16" s="16" t="str">
        <f t="shared" si="0"/>
        <v>RWY 30</v>
      </c>
      <c r="L16" s="16" t="str">
        <f t="shared" si="0"/>
        <v>RWY 30</v>
      </c>
      <c r="M16" s="16" t="str">
        <f t="shared" si="0"/>
        <v>12.03.</v>
      </c>
      <c r="N16" s="16" t="str">
        <f t="shared" si="0"/>
        <v>16:20</v>
      </c>
      <c r="O16" s="16" t="str">
        <f t="shared" si="2"/>
        <v>Cross-wind component on RWY 24 or RWY 06, including gusts, exceeds 15 kt (28 km/h).</v>
      </c>
      <c r="P16" s="17" t="str">
        <f t="shared" si="1"/>
        <v>St</v>
      </c>
    </row>
    <row r="17" spans="2:16" ht="36.75" customHeight="1" x14ac:dyDescent="0.25">
      <c r="B17" s="10">
        <v>11</v>
      </c>
      <c r="C17" s="11" t="s">
        <v>57</v>
      </c>
      <c r="D17" s="11" t="s">
        <v>57</v>
      </c>
      <c r="E17" s="12" t="s">
        <v>139</v>
      </c>
      <c r="F17" s="12" t="s">
        <v>141</v>
      </c>
      <c r="G17" s="13" t="s">
        <v>54</v>
      </c>
      <c r="H17" s="14" t="s">
        <v>102</v>
      </c>
      <c r="J17" s="15">
        <v>11</v>
      </c>
      <c r="K17" s="16" t="str">
        <f t="shared" si="0"/>
        <v>RWY 24</v>
      </c>
      <c r="L17" s="16" t="str">
        <f t="shared" si="0"/>
        <v>RWY 24</v>
      </c>
      <c r="M17" s="16" t="str">
        <f t="shared" si="0"/>
        <v>12.03.</v>
      </c>
      <c r="N17" s="16" t="str">
        <f t="shared" si="0"/>
        <v>18:40</v>
      </c>
      <c r="O17" s="16" t="str">
        <f t="shared" si="2"/>
        <v>Main Runway Standard Operation.</v>
      </c>
      <c r="P17" s="17" t="str">
        <f t="shared" si="1"/>
        <v>Šp</v>
      </c>
    </row>
    <row r="18" spans="2:16" ht="36.75" customHeight="1" x14ac:dyDescent="0.25">
      <c r="B18" s="10">
        <v>12</v>
      </c>
      <c r="C18" s="11" t="s">
        <v>125</v>
      </c>
      <c r="D18" s="11" t="s">
        <v>125</v>
      </c>
      <c r="E18" s="12" t="s">
        <v>142</v>
      </c>
      <c r="F18" s="12" t="s">
        <v>131</v>
      </c>
      <c r="G18" s="13" t="s">
        <v>30</v>
      </c>
      <c r="H18" s="14" t="s">
        <v>143</v>
      </c>
      <c r="J18" s="15">
        <v>12</v>
      </c>
      <c r="K18" s="16" t="str">
        <f t="shared" si="0"/>
        <v>RWY 12</v>
      </c>
      <c r="L18" s="16" t="str">
        <f t="shared" si="0"/>
        <v>RWY 12</v>
      </c>
      <c r="M18" s="16" t="str">
        <f t="shared" si="0"/>
        <v>15.03.</v>
      </c>
      <c r="N18" s="16" t="str">
        <f t="shared" si="0"/>
        <v>11:40</v>
      </c>
      <c r="O18" s="16" t="str">
        <f t="shared" si="2"/>
        <v>Cross-wind component on RWY 24 or RWY 06, including gusts, exceeds 15 kt (28 km/h).</v>
      </c>
      <c r="P18" s="17" t="str">
        <f t="shared" si="1"/>
        <v>Ma</v>
      </c>
    </row>
    <row r="19" spans="2:16" ht="36.75" customHeight="1" x14ac:dyDescent="0.25">
      <c r="B19" s="10">
        <v>13</v>
      </c>
      <c r="C19" s="11" t="s">
        <v>57</v>
      </c>
      <c r="D19" s="11" t="s">
        <v>57</v>
      </c>
      <c r="E19" s="12" t="s">
        <v>142</v>
      </c>
      <c r="F19" s="12" t="s">
        <v>144</v>
      </c>
      <c r="G19" s="13" t="s">
        <v>54</v>
      </c>
      <c r="H19" s="14" t="s">
        <v>132</v>
      </c>
      <c r="J19" s="15">
        <v>13</v>
      </c>
      <c r="K19" s="16" t="str">
        <f t="shared" si="0"/>
        <v>RWY 24</v>
      </c>
      <c r="L19" s="16" t="str">
        <f t="shared" si="0"/>
        <v>RWY 24</v>
      </c>
      <c r="M19" s="16" t="str">
        <f t="shared" si="0"/>
        <v>15.03.</v>
      </c>
      <c r="N19" s="16" t="str">
        <f t="shared" si="0"/>
        <v>18:50</v>
      </c>
      <c r="O19" s="16" t="str">
        <f t="shared" si="2"/>
        <v>Main Runway Standard Operation.</v>
      </c>
      <c r="P19" s="17" t="str">
        <f t="shared" si="1"/>
        <v>St</v>
      </c>
    </row>
    <row r="20" spans="2:16" ht="36.75" customHeight="1" x14ac:dyDescent="0.25">
      <c r="B20" s="10">
        <v>14</v>
      </c>
      <c r="C20" s="11" t="s">
        <v>88</v>
      </c>
      <c r="D20" s="11" t="s">
        <v>88</v>
      </c>
      <c r="E20" s="12" t="s">
        <v>145</v>
      </c>
      <c r="F20" s="12" t="s">
        <v>146</v>
      </c>
      <c r="G20" s="13" t="s">
        <v>54</v>
      </c>
      <c r="H20" s="14" t="s">
        <v>58</v>
      </c>
      <c r="J20" s="15">
        <v>14</v>
      </c>
      <c r="K20" s="16" t="str">
        <f t="shared" si="0"/>
        <v>RWY 06</v>
      </c>
      <c r="L20" s="16" t="str">
        <f t="shared" si="0"/>
        <v>RWY 06</v>
      </c>
      <c r="M20" s="16" t="str">
        <f t="shared" si="0"/>
        <v>21.03.</v>
      </c>
      <c r="N20" s="16" t="str">
        <f t="shared" si="0"/>
        <v>06:50</v>
      </c>
      <c r="O20" s="16" t="str">
        <f t="shared" si="2"/>
        <v>Main Runway Standard Operation.</v>
      </c>
      <c r="P20" s="17" t="str">
        <f t="shared" si="1"/>
        <v>Hy</v>
      </c>
    </row>
    <row r="21" spans="2:16" ht="36.75" customHeight="1" x14ac:dyDescent="0.25">
      <c r="B21" s="10">
        <v>15</v>
      </c>
      <c r="C21" s="11" t="s">
        <v>56</v>
      </c>
      <c r="D21" s="11" t="s">
        <v>56</v>
      </c>
      <c r="E21" s="12" t="s">
        <v>147</v>
      </c>
      <c r="F21" s="12" t="s">
        <v>148</v>
      </c>
      <c r="G21" s="13" t="s">
        <v>22</v>
      </c>
      <c r="H21" s="14" t="s">
        <v>94</v>
      </c>
      <c r="J21" s="15">
        <v>15</v>
      </c>
      <c r="K21" s="16" t="str">
        <f t="shared" si="0"/>
        <v>RWY 30</v>
      </c>
      <c r="L21" s="16" t="str">
        <f t="shared" si="0"/>
        <v>RWY 30</v>
      </c>
      <c r="M21" s="16" t="str">
        <f t="shared" si="0"/>
        <v>24.03.</v>
      </c>
      <c r="N21" s="16" t="str">
        <f t="shared" si="0"/>
        <v>06:10</v>
      </c>
      <c r="O21" s="16" t="str">
        <f t="shared" si="2"/>
        <v>RWY 24 or RWY 06 is out of service.</v>
      </c>
      <c r="P21" s="17" t="str">
        <f t="shared" si="1"/>
        <v>Lu</v>
      </c>
    </row>
    <row r="22" spans="2:16" ht="36.75" customHeight="1" x14ac:dyDescent="0.25">
      <c r="B22" s="10">
        <v>16</v>
      </c>
      <c r="C22" s="11" t="s">
        <v>125</v>
      </c>
      <c r="D22" s="11" t="s">
        <v>125</v>
      </c>
      <c r="E22" s="12" t="s">
        <v>147</v>
      </c>
      <c r="F22" s="12" t="s">
        <v>149</v>
      </c>
      <c r="G22" s="13" t="s">
        <v>22</v>
      </c>
      <c r="H22" s="14" t="s">
        <v>94</v>
      </c>
      <c r="J22" s="15">
        <v>16</v>
      </c>
      <c r="K22" s="16" t="str">
        <f t="shared" si="0"/>
        <v>RWY 12</v>
      </c>
      <c r="L22" s="16" t="str">
        <f t="shared" si="0"/>
        <v>RWY 12</v>
      </c>
      <c r="M22" s="16" t="str">
        <f t="shared" si="0"/>
        <v>24.03.</v>
      </c>
      <c r="N22" s="16" t="str">
        <f t="shared" si="0"/>
        <v>09:20</v>
      </c>
      <c r="O22" s="16" t="str">
        <f t="shared" si="2"/>
        <v>RWY 24 or RWY 06 is out of service.</v>
      </c>
      <c r="P22" s="17" t="str">
        <f t="shared" si="1"/>
        <v>Lu</v>
      </c>
    </row>
    <row r="23" spans="2:16" ht="36.75" customHeight="1" x14ac:dyDescent="0.25">
      <c r="B23" s="10">
        <v>17</v>
      </c>
      <c r="C23" s="11" t="s">
        <v>88</v>
      </c>
      <c r="D23" s="11" t="s">
        <v>88</v>
      </c>
      <c r="E23" s="12" t="s">
        <v>147</v>
      </c>
      <c r="F23" s="12" t="s">
        <v>138</v>
      </c>
      <c r="G23" s="13" t="s">
        <v>54</v>
      </c>
      <c r="H23" s="14" t="s">
        <v>94</v>
      </c>
      <c r="J23" s="15">
        <v>17</v>
      </c>
      <c r="K23" s="16" t="str">
        <f t="shared" si="0"/>
        <v>RWY 06</v>
      </c>
      <c r="L23" s="16" t="str">
        <f t="shared" si="0"/>
        <v>RWY 06</v>
      </c>
      <c r="M23" s="16" t="str">
        <f t="shared" si="0"/>
        <v>24.03.</v>
      </c>
      <c r="N23" s="16" t="str">
        <f t="shared" si="0"/>
        <v>14:00</v>
      </c>
      <c r="O23" s="16" t="str">
        <f t="shared" si="2"/>
        <v>Main Runway Standard Operation.</v>
      </c>
      <c r="P23" s="17" t="str">
        <f t="shared" si="1"/>
        <v>Lu</v>
      </c>
    </row>
    <row r="24" spans="2:16" ht="36.75" customHeight="1" x14ac:dyDescent="0.25">
      <c r="B24" s="10">
        <v>18</v>
      </c>
      <c r="C24" s="11" t="s">
        <v>125</v>
      </c>
      <c r="D24" s="11" t="s">
        <v>125</v>
      </c>
      <c r="E24" s="12" t="s">
        <v>150</v>
      </c>
      <c r="F24" s="12" t="s">
        <v>151</v>
      </c>
      <c r="G24" s="13" t="s">
        <v>22</v>
      </c>
      <c r="H24" s="14" t="s">
        <v>119</v>
      </c>
      <c r="J24" s="15">
        <v>18</v>
      </c>
      <c r="K24" s="16" t="str">
        <f t="shared" si="0"/>
        <v>RWY 12</v>
      </c>
      <c r="L24" s="16" t="str">
        <f t="shared" si="0"/>
        <v>RWY 12</v>
      </c>
      <c r="M24" s="16" t="str">
        <f t="shared" si="0"/>
        <v>25.03.</v>
      </c>
      <c r="N24" s="16" t="str">
        <f t="shared" si="0"/>
        <v>06:40</v>
      </c>
      <c r="O24" s="16" t="str">
        <f t="shared" si="2"/>
        <v>RWY 24 or RWY 06 is out of service.</v>
      </c>
      <c r="P24" s="17" t="str">
        <f t="shared" si="1"/>
        <v>Me</v>
      </c>
    </row>
    <row r="25" spans="2:16" ht="36.75" customHeight="1" x14ac:dyDescent="0.25">
      <c r="B25" s="10">
        <v>19</v>
      </c>
      <c r="C25" s="11" t="s">
        <v>88</v>
      </c>
      <c r="D25" s="11" t="s">
        <v>88</v>
      </c>
      <c r="E25" s="12" t="s">
        <v>150</v>
      </c>
      <c r="F25" s="12" t="s">
        <v>152</v>
      </c>
      <c r="G25" s="13" t="s">
        <v>54</v>
      </c>
      <c r="H25" s="14" t="s">
        <v>119</v>
      </c>
      <c r="J25" s="15">
        <v>19</v>
      </c>
      <c r="K25" s="16" t="str">
        <f t="shared" si="0"/>
        <v>RWY 06</v>
      </c>
      <c r="L25" s="16" t="str">
        <f t="shared" si="0"/>
        <v>RWY 06</v>
      </c>
      <c r="M25" s="16" t="str">
        <f t="shared" si="0"/>
        <v>25.03.</v>
      </c>
      <c r="N25" s="16" t="str">
        <f t="shared" si="0"/>
        <v>15:30</v>
      </c>
      <c r="O25" s="16" t="str">
        <f t="shared" si="2"/>
        <v>Main Runway Standard Operation.</v>
      </c>
      <c r="P25" s="17" t="str">
        <f t="shared" si="1"/>
        <v>Me</v>
      </c>
    </row>
    <row r="26" spans="2:16" ht="36.75" customHeight="1" x14ac:dyDescent="0.25">
      <c r="B26" s="10">
        <v>20</v>
      </c>
      <c r="C26" s="11" t="s">
        <v>125</v>
      </c>
      <c r="D26" s="11" t="s">
        <v>125</v>
      </c>
      <c r="E26" s="12" t="s">
        <v>153</v>
      </c>
      <c r="F26" s="12" t="s">
        <v>154</v>
      </c>
      <c r="G26" s="13" t="s">
        <v>22</v>
      </c>
      <c r="H26" s="14" t="s">
        <v>155</v>
      </c>
      <c r="J26" s="15">
        <v>20</v>
      </c>
      <c r="K26" s="16" t="str">
        <f t="shared" si="0"/>
        <v>RWY 12</v>
      </c>
      <c r="L26" s="16" t="str">
        <f t="shared" si="0"/>
        <v>RWY 12</v>
      </c>
      <c r="M26" s="16" t="str">
        <f t="shared" si="0"/>
        <v>26.03.</v>
      </c>
      <c r="N26" s="16" t="str">
        <f t="shared" si="0"/>
        <v>06:55</v>
      </c>
      <c r="O26" s="16" t="str">
        <f t="shared" si="2"/>
        <v>RWY 24 or RWY 06 is out of service.</v>
      </c>
      <c r="P26" s="17" t="str">
        <f t="shared" si="1"/>
        <v>Ka</v>
      </c>
    </row>
    <row r="27" spans="2:16" ht="36.75" customHeight="1" x14ac:dyDescent="0.25">
      <c r="B27" s="10">
        <v>21</v>
      </c>
      <c r="C27" s="11" t="s">
        <v>88</v>
      </c>
      <c r="D27" s="11" t="s">
        <v>88</v>
      </c>
      <c r="E27" s="12" t="s">
        <v>153</v>
      </c>
      <c r="F27" s="12" t="s">
        <v>152</v>
      </c>
      <c r="G27" s="13" t="s">
        <v>54</v>
      </c>
      <c r="H27" s="14" t="s">
        <v>155</v>
      </c>
      <c r="J27" s="15">
        <v>21</v>
      </c>
      <c r="K27" s="16" t="str">
        <f t="shared" si="0"/>
        <v>RWY 06</v>
      </c>
      <c r="L27" s="16" t="str">
        <f t="shared" si="0"/>
        <v>RWY 06</v>
      </c>
      <c r="M27" s="16" t="str">
        <f t="shared" si="0"/>
        <v>26.03.</v>
      </c>
      <c r="N27" s="16" t="str">
        <f t="shared" si="0"/>
        <v>15:30</v>
      </c>
      <c r="O27" s="16" t="str">
        <f t="shared" si="2"/>
        <v>Main Runway Standard Operation.</v>
      </c>
      <c r="P27" s="17" t="str">
        <f t="shared" si="1"/>
        <v>Ka</v>
      </c>
    </row>
    <row r="28" spans="2:16" ht="36.75" customHeight="1" x14ac:dyDescent="0.25">
      <c r="B28" s="10">
        <v>22</v>
      </c>
      <c r="C28" s="11" t="s">
        <v>125</v>
      </c>
      <c r="D28" s="11" t="s">
        <v>125</v>
      </c>
      <c r="E28" s="12" t="s">
        <v>156</v>
      </c>
      <c r="F28" s="12" t="s">
        <v>157</v>
      </c>
      <c r="G28" s="13" t="s">
        <v>30</v>
      </c>
      <c r="H28" s="14" t="s">
        <v>143</v>
      </c>
      <c r="J28" s="15">
        <v>22</v>
      </c>
      <c r="K28" s="16" t="str">
        <f t="shared" si="0"/>
        <v>RWY 12</v>
      </c>
      <c r="L28" s="16" t="str">
        <f t="shared" si="0"/>
        <v>RWY 12</v>
      </c>
      <c r="M28" s="16" t="str">
        <f t="shared" si="0"/>
        <v>27.03.</v>
      </c>
      <c r="N28" s="16" t="str">
        <f t="shared" si="0"/>
        <v>10:50</v>
      </c>
      <c r="O28" s="16" t="str">
        <f t="shared" si="2"/>
        <v>Cross-wind component on RWY 24 or RWY 06, including gusts, exceeds 15 kt (28 km/h).</v>
      </c>
      <c r="P28" s="17" t="str">
        <f t="shared" si="1"/>
        <v>Ma</v>
      </c>
    </row>
    <row r="29" spans="2:16" ht="36.75" customHeight="1" x14ac:dyDescent="0.25">
      <c r="B29" s="10">
        <v>23</v>
      </c>
      <c r="C29" s="11" t="s">
        <v>88</v>
      </c>
      <c r="D29" s="11" t="s">
        <v>88</v>
      </c>
      <c r="E29" s="12" t="s">
        <v>156</v>
      </c>
      <c r="F29" s="12" t="s">
        <v>152</v>
      </c>
      <c r="G29" s="13" t="s">
        <v>54</v>
      </c>
      <c r="H29" s="14" t="s">
        <v>143</v>
      </c>
      <c r="J29" s="15">
        <v>23</v>
      </c>
      <c r="K29" s="16" t="str">
        <f t="shared" si="0"/>
        <v>RWY 06</v>
      </c>
      <c r="L29" s="16" t="str">
        <f t="shared" si="0"/>
        <v>RWY 06</v>
      </c>
      <c r="M29" s="16" t="str">
        <f t="shared" si="0"/>
        <v>27.03.</v>
      </c>
      <c r="N29" s="16" t="str">
        <f t="shared" si="0"/>
        <v>15:30</v>
      </c>
      <c r="O29" s="16" t="str">
        <f t="shared" si="2"/>
        <v>Main Runway Standard Operation.</v>
      </c>
      <c r="P29" s="17" t="str">
        <f t="shared" si="1"/>
        <v>Ma</v>
      </c>
    </row>
    <row r="30" spans="2:16" ht="36.75" customHeight="1" x14ac:dyDescent="0.25">
      <c r="B30" s="10">
        <v>24</v>
      </c>
      <c r="C30" s="11" t="s">
        <v>57</v>
      </c>
      <c r="D30" s="11" t="s">
        <v>57</v>
      </c>
      <c r="E30" s="12" t="s">
        <v>156</v>
      </c>
      <c r="F30" s="12" t="s">
        <v>158</v>
      </c>
      <c r="G30" s="13" t="s">
        <v>54</v>
      </c>
      <c r="H30" s="14" t="s">
        <v>94</v>
      </c>
      <c r="J30" s="15">
        <v>24</v>
      </c>
      <c r="K30" s="16" t="str">
        <f t="shared" si="0"/>
        <v>RWY 24</v>
      </c>
      <c r="L30" s="16" t="str">
        <f t="shared" si="0"/>
        <v>RWY 24</v>
      </c>
      <c r="M30" s="16" t="str">
        <f t="shared" si="0"/>
        <v>27.03.</v>
      </c>
      <c r="N30" s="16" t="str">
        <f t="shared" si="0"/>
        <v>21:00</v>
      </c>
      <c r="O30" s="16" t="str">
        <f t="shared" si="2"/>
        <v>Main Runway Standard Operation.</v>
      </c>
      <c r="P30" s="17" t="str">
        <f t="shared" si="1"/>
        <v>Lu</v>
      </c>
    </row>
    <row r="31" spans="2:16" ht="36.75" customHeight="1" x14ac:dyDescent="0.25">
      <c r="B31" s="10">
        <v>25</v>
      </c>
      <c r="C31" s="11" t="s">
        <v>88</v>
      </c>
      <c r="D31" s="11" t="s">
        <v>88</v>
      </c>
      <c r="E31" s="12" t="s">
        <v>156</v>
      </c>
      <c r="F31" s="12" t="s">
        <v>159</v>
      </c>
      <c r="G31" s="13" t="s">
        <v>54</v>
      </c>
      <c r="H31" s="14" t="s">
        <v>94</v>
      </c>
      <c r="J31" s="15">
        <v>25</v>
      </c>
      <c r="K31" s="16" t="str">
        <f t="shared" si="0"/>
        <v>RWY 06</v>
      </c>
      <c r="L31" s="16" t="str">
        <f t="shared" si="0"/>
        <v>RWY 06</v>
      </c>
      <c r="M31" s="16" t="str">
        <f t="shared" si="0"/>
        <v>27.03.</v>
      </c>
      <c r="N31" s="16" t="str">
        <f t="shared" si="0"/>
        <v>21:52</v>
      </c>
      <c r="O31" s="16" t="str">
        <f t="shared" si="2"/>
        <v>Main Runway Standard Operation.</v>
      </c>
      <c r="P31" s="17" t="str">
        <f t="shared" si="1"/>
        <v>Lu</v>
      </c>
    </row>
    <row r="32" spans="2:16" ht="36.75" customHeight="1" x14ac:dyDescent="0.25">
      <c r="B32" s="10">
        <v>26</v>
      </c>
      <c r="C32" s="11" t="s">
        <v>57</v>
      </c>
      <c r="D32" s="11" t="s">
        <v>57</v>
      </c>
      <c r="E32" s="12" t="s">
        <v>160</v>
      </c>
      <c r="F32" s="12" t="s">
        <v>161</v>
      </c>
      <c r="G32" s="13" t="s">
        <v>54</v>
      </c>
      <c r="H32" s="14" t="s">
        <v>94</v>
      </c>
      <c r="J32" s="15">
        <v>26</v>
      </c>
      <c r="K32" s="16" t="str">
        <f t="shared" si="0"/>
        <v>RWY 24</v>
      </c>
      <c r="L32" s="16" t="str">
        <f t="shared" si="0"/>
        <v>RWY 24</v>
      </c>
      <c r="M32" s="16" t="str">
        <f t="shared" si="0"/>
        <v>28.03.</v>
      </c>
      <c r="N32" s="16" t="str">
        <f t="shared" si="0"/>
        <v>04:00</v>
      </c>
      <c r="O32" s="16" t="str">
        <f t="shared" si="2"/>
        <v>Main Runway Standard Operation.</v>
      </c>
      <c r="P32" s="17" t="str">
        <f t="shared" si="1"/>
        <v>Lu</v>
      </c>
    </row>
    <row r="33" spans="2:16" ht="36.75" customHeight="1" x14ac:dyDescent="0.25">
      <c r="B33" s="10">
        <v>27</v>
      </c>
      <c r="C33" s="11" t="s">
        <v>56</v>
      </c>
      <c r="D33" s="11" t="s">
        <v>56</v>
      </c>
      <c r="E33" s="12" t="s">
        <v>162</v>
      </c>
      <c r="F33" s="12" t="s">
        <v>163</v>
      </c>
      <c r="G33" s="13" t="s">
        <v>30</v>
      </c>
      <c r="H33" s="14" t="s">
        <v>100</v>
      </c>
      <c r="J33" s="15">
        <v>27</v>
      </c>
      <c r="K33" s="16" t="str">
        <f t="shared" si="0"/>
        <v>RWY 30</v>
      </c>
      <c r="L33" s="16" t="str">
        <f t="shared" si="0"/>
        <v>RWY 30</v>
      </c>
      <c r="M33" s="16" t="str">
        <f t="shared" si="0"/>
        <v>29.03.</v>
      </c>
      <c r="N33" s="16" t="str">
        <f t="shared" si="0"/>
        <v>14.00</v>
      </c>
      <c r="O33" s="16" t="str">
        <f t="shared" si="2"/>
        <v>Cross-wind component on RWY 24 or RWY 06, including gusts, exceeds 15 kt (28 km/h).</v>
      </c>
      <c r="P33" s="17" t="str">
        <f t="shared" si="1"/>
        <v>Ko</v>
      </c>
    </row>
    <row r="34" spans="2:16" ht="36.75" customHeight="1" x14ac:dyDescent="0.25">
      <c r="B34" s="10">
        <v>28</v>
      </c>
      <c r="C34" s="11" t="s">
        <v>88</v>
      </c>
      <c r="D34" s="11" t="s">
        <v>88</v>
      </c>
      <c r="E34" s="12" t="s">
        <v>164</v>
      </c>
      <c r="F34" s="12" t="s">
        <v>161</v>
      </c>
      <c r="G34" s="13" t="s">
        <v>54</v>
      </c>
      <c r="H34" s="14" t="s">
        <v>94</v>
      </c>
      <c r="J34" s="15">
        <v>28</v>
      </c>
      <c r="K34" s="16" t="str">
        <f t="shared" si="0"/>
        <v>RWY 06</v>
      </c>
      <c r="L34" s="16" t="str">
        <f t="shared" si="0"/>
        <v>RWY 06</v>
      </c>
      <c r="M34" s="16" t="str">
        <f t="shared" si="0"/>
        <v>30.03.</v>
      </c>
      <c r="N34" s="16" t="str">
        <f t="shared" si="0"/>
        <v>04:00</v>
      </c>
      <c r="O34" s="16" t="str">
        <f t="shared" si="2"/>
        <v>Main Runway Standard Operation.</v>
      </c>
      <c r="P34" s="17" t="str">
        <f t="shared" si="1"/>
        <v>Lu</v>
      </c>
    </row>
    <row r="35" spans="2:16" ht="36.75" customHeight="1" x14ac:dyDescent="0.25">
      <c r="B35" s="10">
        <v>29</v>
      </c>
      <c r="C35" s="11" t="s">
        <v>57</v>
      </c>
      <c r="D35" s="11" t="s">
        <v>57</v>
      </c>
      <c r="E35" s="12" t="s">
        <v>164</v>
      </c>
      <c r="F35" s="12" t="s">
        <v>165</v>
      </c>
      <c r="G35" s="13" t="s">
        <v>54</v>
      </c>
      <c r="H35" s="14" t="s">
        <v>94</v>
      </c>
      <c r="J35" s="15">
        <v>29</v>
      </c>
      <c r="K35" s="16" t="str">
        <f t="shared" si="0"/>
        <v>RWY 24</v>
      </c>
      <c r="L35" s="16" t="str">
        <f t="shared" si="0"/>
        <v>RWY 24</v>
      </c>
      <c r="M35" s="16" t="str">
        <f t="shared" si="0"/>
        <v>30.03.</v>
      </c>
      <c r="N35" s="16" t="str">
        <f t="shared" si="0"/>
        <v>04:40</v>
      </c>
      <c r="O35" s="16" t="str">
        <f t="shared" si="2"/>
        <v>Main Runway Standard Operation.</v>
      </c>
      <c r="P35" s="17" t="str">
        <f t="shared" si="1"/>
        <v>Lu</v>
      </c>
    </row>
    <row r="36" spans="2:16" ht="36.75" customHeight="1" x14ac:dyDescent="0.25">
      <c r="B36" s="10">
        <v>30</v>
      </c>
      <c r="C36" s="11" t="s">
        <v>88</v>
      </c>
      <c r="D36" s="11" t="s">
        <v>88</v>
      </c>
      <c r="E36" s="12" t="s">
        <v>164</v>
      </c>
      <c r="F36" s="12" t="s">
        <v>166</v>
      </c>
      <c r="G36" s="13" t="s">
        <v>54</v>
      </c>
      <c r="H36" s="14" t="s">
        <v>143</v>
      </c>
      <c r="J36" s="15">
        <v>30</v>
      </c>
      <c r="K36" s="16" t="str">
        <f t="shared" si="0"/>
        <v>RWY 06</v>
      </c>
      <c r="L36" s="16" t="str">
        <f t="shared" si="0"/>
        <v>RWY 06</v>
      </c>
      <c r="M36" s="16" t="str">
        <f t="shared" si="0"/>
        <v>30.03.</v>
      </c>
      <c r="N36" s="16" t="str">
        <f t="shared" si="0"/>
        <v>08:25</v>
      </c>
      <c r="O36" s="16" t="str">
        <f t="shared" si="2"/>
        <v>Main Runway Standard Operation.</v>
      </c>
      <c r="P36" s="17" t="str">
        <f t="shared" si="1"/>
        <v>Ma</v>
      </c>
    </row>
    <row r="37" spans="2:16" ht="36.75" customHeight="1" x14ac:dyDescent="0.25">
      <c r="B37" s="10">
        <v>31</v>
      </c>
      <c r="C37" s="11" t="s">
        <v>57</v>
      </c>
      <c r="D37" s="11" t="s">
        <v>57</v>
      </c>
      <c r="E37" s="12" t="s">
        <v>164</v>
      </c>
      <c r="F37" s="12" t="s">
        <v>167</v>
      </c>
      <c r="G37" s="13" t="s">
        <v>54</v>
      </c>
      <c r="H37" s="14" t="s">
        <v>143</v>
      </c>
      <c r="J37" s="15">
        <v>31</v>
      </c>
      <c r="K37" s="16" t="str">
        <f t="shared" si="0"/>
        <v>RWY 24</v>
      </c>
      <c r="L37" s="16" t="str">
        <f t="shared" si="0"/>
        <v>RWY 24</v>
      </c>
      <c r="M37" s="16" t="str">
        <f t="shared" si="0"/>
        <v>30.03.</v>
      </c>
      <c r="N37" s="16" t="str">
        <f t="shared" si="0"/>
        <v>15:50</v>
      </c>
      <c r="O37" s="16" t="str">
        <f t="shared" si="2"/>
        <v>Main Runway Standard Operation.</v>
      </c>
      <c r="P37" s="17" t="str">
        <f t="shared" si="1"/>
        <v>Ma</v>
      </c>
    </row>
    <row r="38" spans="2:16" ht="36.75" customHeight="1" x14ac:dyDescent="0.25">
      <c r="B38" s="10">
        <v>32</v>
      </c>
      <c r="C38" s="11" t="s">
        <v>88</v>
      </c>
      <c r="D38" s="11" t="s">
        <v>88</v>
      </c>
      <c r="E38" s="12" t="s">
        <v>168</v>
      </c>
      <c r="F38" s="12" t="s">
        <v>169</v>
      </c>
      <c r="G38" s="13" t="s">
        <v>54</v>
      </c>
      <c r="H38" s="14" t="s">
        <v>100</v>
      </c>
      <c r="J38" s="15">
        <v>32</v>
      </c>
      <c r="K38" s="16" t="str">
        <f t="shared" si="0"/>
        <v>RWY 06</v>
      </c>
      <c r="L38" s="16" t="str">
        <f t="shared" si="0"/>
        <v>RWY 06</v>
      </c>
      <c r="M38" s="16" t="str">
        <f t="shared" si="0"/>
        <v>31.03.</v>
      </c>
      <c r="N38" s="16" t="str">
        <f t="shared" si="0"/>
        <v>08.10</v>
      </c>
      <c r="O38" s="16" t="str">
        <f t="shared" si="2"/>
        <v>Main Runway Standard Operation.</v>
      </c>
      <c r="P38" s="17" t="str">
        <f t="shared" si="1"/>
        <v>Ko</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topLeftCell="A10" workbookViewId="0">
      <selection activeCell="D22" sqref="D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57</v>
      </c>
      <c r="D7" s="11" t="s">
        <v>57</v>
      </c>
      <c r="E7" s="12" t="s">
        <v>170</v>
      </c>
      <c r="F7" s="12" t="s">
        <v>171</v>
      </c>
      <c r="G7" s="13" t="s">
        <v>54</v>
      </c>
      <c r="H7" s="14" t="s">
        <v>97</v>
      </c>
      <c r="J7" s="15">
        <v>1</v>
      </c>
      <c r="K7" s="16" t="str">
        <f t="shared" ref="K7:N39" si="0">IF(C7="","",C7)</f>
        <v>RWY 24</v>
      </c>
      <c r="L7" s="16" t="str">
        <f t="shared" si="0"/>
        <v>RWY 24</v>
      </c>
      <c r="M7" s="16" t="str">
        <f t="shared" si="0"/>
        <v>06.04</v>
      </c>
      <c r="N7" s="16" t="str">
        <f t="shared" si="0"/>
        <v>06:45</v>
      </c>
      <c r="O7" s="16" t="str">
        <f>VLOOKUP(G7,$G$130:$O$151,9,FALSE)</f>
        <v>Main Runway Standard Operation.</v>
      </c>
      <c r="P7" s="17" t="str">
        <f t="shared" ref="P7:P71" si="1">IF(H7="","",H7)</f>
        <v>Be</v>
      </c>
    </row>
    <row r="8" spans="2:20" ht="36.75" customHeight="1" x14ac:dyDescent="0.25">
      <c r="B8" s="10">
        <v>2</v>
      </c>
      <c r="C8" s="11" t="s">
        <v>56</v>
      </c>
      <c r="D8" s="11" t="s">
        <v>56</v>
      </c>
      <c r="E8" s="12" t="s">
        <v>172</v>
      </c>
      <c r="F8" s="12" t="s">
        <v>173</v>
      </c>
      <c r="G8" s="13" t="s">
        <v>22</v>
      </c>
      <c r="H8" s="14" t="s">
        <v>91</v>
      </c>
      <c r="J8" s="15">
        <v>2</v>
      </c>
      <c r="K8" s="16" t="str">
        <f t="shared" si="0"/>
        <v>RWY 30</v>
      </c>
      <c r="L8" s="16" t="str">
        <f t="shared" si="0"/>
        <v>RWY 30</v>
      </c>
      <c r="M8" s="16" t="str">
        <f t="shared" si="0"/>
        <v>08.04.</v>
      </c>
      <c r="N8" s="16" t="str">
        <f t="shared" si="0"/>
        <v>06:00</v>
      </c>
      <c r="O8" s="16" t="str">
        <f t="shared" ref="O8:O71" si="2">VLOOKUP(G8,$G$130:$O$151,9,FALSE)</f>
        <v>RWY 24 or RWY 06 is out of service.</v>
      </c>
      <c r="P8" s="17" t="str">
        <f t="shared" si="1"/>
        <v>Se</v>
      </c>
    </row>
    <row r="9" spans="2:20" ht="36.75" customHeight="1" x14ac:dyDescent="0.25">
      <c r="B9" s="10">
        <v>3</v>
      </c>
      <c r="C9" s="11" t="s">
        <v>88</v>
      </c>
      <c r="D9" s="11" t="s">
        <v>88</v>
      </c>
      <c r="E9" s="12" t="s">
        <v>172</v>
      </c>
      <c r="F9" s="12" t="s">
        <v>174</v>
      </c>
      <c r="G9" s="13" t="s">
        <v>54</v>
      </c>
      <c r="H9" s="14" t="s">
        <v>91</v>
      </c>
      <c r="J9" s="15">
        <v>3</v>
      </c>
      <c r="K9" s="16"/>
      <c r="L9" s="16" t="str">
        <f t="shared" si="0"/>
        <v>RWY 06</v>
      </c>
      <c r="M9" s="16" t="str">
        <f t="shared" si="0"/>
        <v>08.04.</v>
      </c>
      <c r="N9" s="16" t="str">
        <f t="shared" si="0"/>
        <v>11:05</v>
      </c>
      <c r="O9" s="16" t="str">
        <f t="shared" si="2"/>
        <v>Main Runway Standard Operation.</v>
      </c>
      <c r="P9" s="17" t="str">
        <f t="shared" si="1"/>
        <v>Se</v>
      </c>
    </row>
    <row r="10" spans="2:20" ht="36.75" customHeight="1" x14ac:dyDescent="0.25">
      <c r="B10" s="15">
        <v>4</v>
      </c>
      <c r="C10" s="11" t="s">
        <v>56</v>
      </c>
      <c r="D10" s="11" t="s">
        <v>56</v>
      </c>
      <c r="E10" s="12" t="s">
        <v>175</v>
      </c>
      <c r="F10" s="12" t="s">
        <v>176</v>
      </c>
      <c r="G10" s="13" t="s">
        <v>30</v>
      </c>
      <c r="H10" s="14" t="s">
        <v>91</v>
      </c>
      <c r="J10" s="15">
        <v>4</v>
      </c>
      <c r="K10" s="16" t="str">
        <f t="shared" si="0"/>
        <v>RWY 30</v>
      </c>
      <c r="L10" s="16" t="str">
        <f t="shared" si="0"/>
        <v>RWY 30</v>
      </c>
      <c r="M10" s="16" t="str">
        <f t="shared" si="0"/>
        <v>13.04.</v>
      </c>
      <c r="N10" s="16" t="str">
        <f t="shared" si="0"/>
        <v>12:32</v>
      </c>
      <c r="O10" s="16" t="str">
        <f t="shared" si="2"/>
        <v>Cross-wind component on RWY 24 or RWY 06, including gusts, exceeds 15 kt (28 km/h).</v>
      </c>
      <c r="P10" s="17" t="str">
        <f t="shared" si="1"/>
        <v>Se</v>
      </c>
    </row>
    <row r="11" spans="2:20" ht="36.75" customHeight="1" x14ac:dyDescent="0.25">
      <c r="B11" s="10">
        <v>5</v>
      </c>
      <c r="C11" s="11" t="s">
        <v>57</v>
      </c>
      <c r="D11" s="11" t="s">
        <v>57</v>
      </c>
      <c r="E11" s="12" t="s">
        <v>175</v>
      </c>
      <c r="F11" s="12" t="s">
        <v>177</v>
      </c>
      <c r="G11" s="13" t="s">
        <v>54</v>
      </c>
      <c r="H11" s="14" t="s">
        <v>119</v>
      </c>
      <c r="J11" s="15">
        <v>5</v>
      </c>
      <c r="K11" s="16" t="str">
        <f t="shared" si="0"/>
        <v>RWY 24</v>
      </c>
      <c r="L11" s="16" t="str">
        <f t="shared" si="0"/>
        <v>RWY 24</v>
      </c>
      <c r="M11" s="16" t="str">
        <f t="shared" si="0"/>
        <v>13.04.</v>
      </c>
      <c r="N11" s="16" t="str">
        <f t="shared" si="0"/>
        <v>19:00</v>
      </c>
      <c r="O11" s="16" t="str">
        <f t="shared" si="2"/>
        <v>Main Runway Standard Operation.</v>
      </c>
      <c r="P11" s="17" t="str">
        <f t="shared" si="1"/>
        <v>Me</v>
      </c>
    </row>
    <row r="12" spans="2:20" ht="36.75" customHeight="1" x14ac:dyDescent="0.25">
      <c r="B12" s="10">
        <v>6</v>
      </c>
      <c r="C12" s="11" t="s">
        <v>56</v>
      </c>
      <c r="D12" s="11" t="s">
        <v>56</v>
      </c>
      <c r="E12" s="12" t="s">
        <v>178</v>
      </c>
      <c r="F12" s="12" t="s">
        <v>179</v>
      </c>
      <c r="G12" s="13" t="s">
        <v>30</v>
      </c>
      <c r="H12" s="14" t="s">
        <v>132</v>
      </c>
      <c r="J12" s="15">
        <v>6</v>
      </c>
      <c r="K12" s="16" t="str">
        <f t="shared" si="0"/>
        <v>RWY 30</v>
      </c>
      <c r="L12" s="16" t="str">
        <f t="shared" si="0"/>
        <v>RWY 30</v>
      </c>
      <c r="M12" s="16" t="str">
        <f t="shared" si="0"/>
        <v>14.04.</v>
      </c>
      <c r="N12" s="16" t="str">
        <f t="shared" si="0"/>
        <v>07:00</v>
      </c>
      <c r="O12" s="16" t="str">
        <f t="shared" si="2"/>
        <v>Cross-wind component on RWY 24 or RWY 06, including gusts, exceeds 15 kt (28 km/h).</v>
      </c>
      <c r="P12" s="17" t="str">
        <f t="shared" si="1"/>
        <v>St</v>
      </c>
    </row>
    <row r="13" spans="2:20" ht="36.75" customHeight="1" x14ac:dyDescent="0.25">
      <c r="B13" s="10">
        <v>7</v>
      </c>
      <c r="C13" s="11" t="s">
        <v>57</v>
      </c>
      <c r="D13" s="11" t="s">
        <v>57</v>
      </c>
      <c r="E13" s="12" t="s">
        <v>178</v>
      </c>
      <c r="F13" s="12" t="s">
        <v>180</v>
      </c>
      <c r="G13" s="13" t="s">
        <v>54</v>
      </c>
      <c r="H13" s="14" t="s">
        <v>155</v>
      </c>
      <c r="J13" s="15">
        <v>7</v>
      </c>
      <c r="K13" s="16" t="str">
        <f t="shared" si="0"/>
        <v>RWY 24</v>
      </c>
      <c r="L13" s="16" t="str">
        <f t="shared" si="0"/>
        <v>RWY 24</v>
      </c>
      <c r="M13" s="16" t="str">
        <f t="shared" si="0"/>
        <v>14.04.</v>
      </c>
      <c r="N13" s="16" t="str">
        <f t="shared" si="0"/>
        <v>18:15</v>
      </c>
      <c r="O13" s="16" t="str">
        <f t="shared" si="2"/>
        <v>Main Runway Standard Operation.</v>
      </c>
      <c r="P13" s="17" t="str">
        <f t="shared" si="1"/>
        <v>Ka</v>
      </c>
    </row>
    <row r="14" spans="2:20" ht="36.75" customHeight="1" x14ac:dyDescent="0.25">
      <c r="B14" s="15">
        <v>8</v>
      </c>
      <c r="C14" s="11" t="s">
        <v>56</v>
      </c>
      <c r="D14" s="11" t="s">
        <v>56</v>
      </c>
      <c r="E14" s="18" t="s">
        <v>181</v>
      </c>
      <c r="F14" s="18" t="s">
        <v>182</v>
      </c>
      <c r="G14" s="13" t="s">
        <v>22</v>
      </c>
      <c r="H14" s="14" t="s">
        <v>119</v>
      </c>
      <c r="J14" s="15">
        <v>8</v>
      </c>
      <c r="K14" s="16" t="str">
        <f t="shared" si="0"/>
        <v>RWY 30</v>
      </c>
      <c r="L14" s="16" t="str">
        <f t="shared" si="0"/>
        <v>RWY 30</v>
      </c>
      <c r="M14" s="16" t="str">
        <f t="shared" si="0"/>
        <v>15.04.</v>
      </c>
      <c r="N14" s="16" t="str">
        <f t="shared" si="0"/>
        <v>05:30</v>
      </c>
      <c r="O14" s="16" t="str">
        <f t="shared" si="2"/>
        <v>RWY 24 or RWY 06 is out of service.</v>
      </c>
      <c r="P14" s="17" t="str">
        <f t="shared" si="1"/>
        <v>Me</v>
      </c>
    </row>
    <row r="15" spans="2:20" ht="36.75" customHeight="1" x14ac:dyDescent="0.25">
      <c r="B15" s="10">
        <v>9</v>
      </c>
      <c r="C15" s="11" t="s">
        <v>57</v>
      </c>
      <c r="D15" s="11" t="s">
        <v>57</v>
      </c>
      <c r="E15" s="18" t="s">
        <v>183</v>
      </c>
      <c r="F15" s="18" t="s">
        <v>184</v>
      </c>
      <c r="G15" s="13" t="s">
        <v>54</v>
      </c>
      <c r="H15" s="14" t="s">
        <v>119</v>
      </c>
      <c r="J15" s="15">
        <v>9</v>
      </c>
      <c r="K15" s="16" t="str">
        <f t="shared" si="0"/>
        <v>RWY 24</v>
      </c>
      <c r="L15" s="16" t="str">
        <f t="shared" si="0"/>
        <v>RWY 24</v>
      </c>
      <c r="M15" s="16" t="str">
        <f t="shared" si="0"/>
        <v>15.4.</v>
      </c>
      <c r="N15" s="16" t="str">
        <f t="shared" si="0"/>
        <v>16:40</v>
      </c>
      <c r="O15" s="16" t="str">
        <f t="shared" si="2"/>
        <v>Main Runway Standard Operation.</v>
      </c>
      <c r="P15" s="17" t="str">
        <f t="shared" si="1"/>
        <v>Me</v>
      </c>
    </row>
    <row r="16" spans="2:20" ht="36.75" customHeight="1" x14ac:dyDescent="0.25">
      <c r="B16" s="10">
        <v>10</v>
      </c>
      <c r="C16" s="11" t="s">
        <v>88</v>
      </c>
      <c r="D16" s="11" t="s">
        <v>88</v>
      </c>
      <c r="E16" s="12" t="s">
        <v>185</v>
      </c>
      <c r="F16" s="12" t="s">
        <v>186</v>
      </c>
      <c r="G16" s="13" t="s">
        <v>54</v>
      </c>
      <c r="H16" s="14" t="s">
        <v>143</v>
      </c>
      <c r="J16" s="15">
        <v>10</v>
      </c>
      <c r="K16" s="16" t="str">
        <f t="shared" si="0"/>
        <v>RWY 06</v>
      </c>
      <c r="L16" s="16" t="str">
        <f t="shared" si="0"/>
        <v>RWY 06</v>
      </c>
      <c r="M16" s="16" t="str">
        <f t="shared" si="0"/>
        <v>17.04.</v>
      </c>
      <c r="N16" s="16" t="str">
        <f t="shared" si="0"/>
        <v>08:35</v>
      </c>
      <c r="O16" s="16" t="str">
        <f t="shared" si="2"/>
        <v>Main Runway Standard Operation.</v>
      </c>
      <c r="P16" s="17" t="str">
        <f t="shared" si="1"/>
        <v>Ma</v>
      </c>
    </row>
    <row r="17" spans="2:16" ht="36.75" customHeight="1" x14ac:dyDescent="0.25">
      <c r="B17" s="10">
        <v>11</v>
      </c>
      <c r="C17" s="11" t="s">
        <v>57</v>
      </c>
      <c r="D17" s="11" t="s">
        <v>57</v>
      </c>
      <c r="E17" s="12" t="s">
        <v>187</v>
      </c>
      <c r="F17" s="12" t="s">
        <v>188</v>
      </c>
      <c r="G17" s="13" t="s">
        <v>54</v>
      </c>
      <c r="H17" s="14" t="s">
        <v>91</v>
      </c>
      <c r="J17" s="15">
        <v>11</v>
      </c>
      <c r="K17" s="16" t="str">
        <f t="shared" si="0"/>
        <v>RWY 24</v>
      </c>
      <c r="L17" s="16" t="str">
        <f t="shared" si="0"/>
        <v>RWY 24</v>
      </c>
      <c r="M17" s="16" t="str">
        <f t="shared" si="0"/>
        <v>19.04.</v>
      </c>
      <c r="N17" s="16" t="str">
        <f t="shared" si="0"/>
        <v>05:00</v>
      </c>
      <c r="O17" s="16" t="str">
        <f t="shared" si="2"/>
        <v>Main Runway Standard Operation.</v>
      </c>
      <c r="P17" s="17" t="str">
        <f t="shared" si="1"/>
        <v>Se</v>
      </c>
    </row>
    <row r="18" spans="2:16" ht="36.75" customHeight="1" x14ac:dyDescent="0.25">
      <c r="B18" s="10">
        <v>12</v>
      </c>
      <c r="C18" s="11" t="s">
        <v>88</v>
      </c>
      <c r="D18" s="11" t="s">
        <v>88</v>
      </c>
      <c r="E18" s="12" t="s">
        <v>187</v>
      </c>
      <c r="F18" s="12" t="s">
        <v>189</v>
      </c>
      <c r="G18" s="13" t="s">
        <v>54</v>
      </c>
      <c r="H18" s="14" t="s">
        <v>91</v>
      </c>
      <c r="J18" s="15">
        <v>12</v>
      </c>
      <c r="K18" s="16" t="str">
        <f t="shared" si="0"/>
        <v>RWY 06</v>
      </c>
      <c r="L18" s="16" t="str">
        <f t="shared" si="0"/>
        <v>RWY 06</v>
      </c>
      <c r="M18" s="16" t="str">
        <f t="shared" si="0"/>
        <v>19.04.</v>
      </c>
      <c r="N18" s="16" t="str">
        <f t="shared" si="0"/>
        <v>08:54</v>
      </c>
      <c r="O18" s="16" t="str">
        <f t="shared" si="2"/>
        <v>Main Runway Standard Operation.</v>
      </c>
      <c r="P18" s="17" t="str">
        <f t="shared" si="1"/>
        <v>Se</v>
      </c>
    </row>
    <row r="19" spans="2:16" ht="36.75" customHeight="1" x14ac:dyDescent="0.25">
      <c r="B19" s="10">
        <v>13</v>
      </c>
      <c r="C19" s="11" t="s">
        <v>57</v>
      </c>
      <c r="D19" s="11" t="s">
        <v>57</v>
      </c>
      <c r="E19" s="12" t="s">
        <v>190</v>
      </c>
      <c r="F19" s="12" t="s">
        <v>191</v>
      </c>
      <c r="G19" s="13" t="s">
        <v>54</v>
      </c>
      <c r="H19" s="14" t="s">
        <v>97</v>
      </c>
      <c r="J19" s="15">
        <v>13</v>
      </c>
      <c r="K19" s="16" t="str">
        <f t="shared" si="0"/>
        <v>RWY 24</v>
      </c>
      <c r="L19" s="16" t="str">
        <f t="shared" si="0"/>
        <v>RWY 24</v>
      </c>
      <c r="M19" s="16" t="str">
        <f t="shared" si="0"/>
        <v>24.04.</v>
      </c>
      <c r="N19" s="16" t="str">
        <f t="shared" si="0"/>
        <v>02:00</v>
      </c>
      <c r="O19" s="16" t="str">
        <f t="shared" si="2"/>
        <v>Main Runway Standard Operation.</v>
      </c>
      <c r="P19" s="17" t="str">
        <f t="shared" si="1"/>
        <v>Be</v>
      </c>
    </row>
    <row r="20" spans="2:16" ht="36.75" customHeight="1" x14ac:dyDescent="0.25">
      <c r="B20" s="10">
        <v>14</v>
      </c>
      <c r="C20" s="11" t="s">
        <v>56</v>
      </c>
      <c r="D20" s="11" t="s">
        <v>56</v>
      </c>
      <c r="E20" s="12" t="s">
        <v>192</v>
      </c>
      <c r="F20" s="12" t="s">
        <v>188</v>
      </c>
      <c r="G20" s="13" t="s">
        <v>30</v>
      </c>
      <c r="H20" s="14" t="s">
        <v>119</v>
      </c>
      <c r="J20" s="15">
        <v>14</v>
      </c>
      <c r="K20" s="16" t="str">
        <f t="shared" si="0"/>
        <v>RWY 30</v>
      </c>
      <c r="L20" s="16" t="str">
        <f t="shared" si="0"/>
        <v>RWY 30</v>
      </c>
      <c r="M20" s="16" t="str">
        <f t="shared" si="0"/>
        <v>25.04.</v>
      </c>
      <c r="N20" s="16" t="str">
        <f t="shared" si="0"/>
        <v>05:00</v>
      </c>
      <c r="O20" s="16" t="str">
        <f t="shared" si="2"/>
        <v>Cross-wind component on RWY 24 or RWY 06, including gusts, exceeds 15 kt (28 km/h).</v>
      </c>
      <c r="P20" s="17" t="str">
        <f t="shared" si="1"/>
        <v>Me</v>
      </c>
    </row>
    <row r="21" spans="2:16" ht="36.75" customHeight="1" x14ac:dyDescent="0.25">
      <c r="B21" s="10">
        <v>15</v>
      </c>
      <c r="C21" s="11" t="s">
        <v>57</v>
      </c>
      <c r="D21" s="11" t="s">
        <v>57</v>
      </c>
      <c r="E21" s="12" t="s">
        <v>192</v>
      </c>
      <c r="F21" s="12" t="s">
        <v>193</v>
      </c>
      <c r="G21" s="13" t="s">
        <v>54</v>
      </c>
      <c r="H21" s="14" t="s">
        <v>119</v>
      </c>
      <c r="J21" s="15">
        <v>15</v>
      </c>
      <c r="K21" s="16" t="str">
        <f t="shared" si="0"/>
        <v>RWY 24</v>
      </c>
      <c r="L21" s="16" t="str">
        <f t="shared" si="0"/>
        <v>RWY 24</v>
      </c>
      <c r="M21" s="16" t="str">
        <f t="shared" si="0"/>
        <v>25.04.</v>
      </c>
      <c r="N21" s="16" t="str">
        <f t="shared" si="0"/>
        <v>14:35</v>
      </c>
      <c r="O21" s="16" t="str">
        <f t="shared" si="2"/>
        <v>Main Runway Standard Operation.</v>
      </c>
      <c r="P21" s="17" t="str">
        <f t="shared" si="1"/>
        <v>Me</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tabSelected="1" workbookViewId="0">
      <selection activeCell="H14" sqref="H1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194</v>
      </c>
      <c r="F7" s="12" t="s">
        <v>195</v>
      </c>
      <c r="G7" s="13" t="s">
        <v>54</v>
      </c>
      <c r="H7" s="14" t="s">
        <v>155</v>
      </c>
      <c r="J7" s="15">
        <v>1</v>
      </c>
      <c r="K7" s="16" t="str">
        <f t="shared" ref="K7:N39" si="0">IF(C7="","",C7)</f>
        <v>RWY 06</v>
      </c>
      <c r="L7" s="16" t="str">
        <f t="shared" si="0"/>
        <v>RWY 06</v>
      </c>
      <c r="M7" s="16" t="str">
        <f t="shared" si="0"/>
        <v>09.05.</v>
      </c>
      <c r="N7" s="16" t="str">
        <f t="shared" si="0"/>
        <v>08:22</v>
      </c>
      <c r="O7" s="16" t="str">
        <f>VLOOKUP(G7,$G$130:$O$151,9,FALSE)</f>
        <v>Main Runway Standard Operation.</v>
      </c>
      <c r="P7" s="17" t="str">
        <f t="shared" ref="P7:P71" si="1">IF(H7="","",H7)</f>
        <v>Ka</v>
      </c>
    </row>
    <row r="8" spans="2:20" ht="36.75" customHeight="1" x14ac:dyDescent="0.25">
      <c r="B8" s="10">
        <v>2</v>
      </c>
      <c r="C8" s="11" t="s">
        <v>57</v>
      </c>
      <c r="D8" s="11" t="s">
        <v>57</v>
      </c>
      <c r="E8" s="12" t="s">
        <v>194</v>
      </c>
      <c r="F8" s="12" t="s">
        <v>196</v>
      </c>
      <c r="G8" s="13" t="s">
        <v>54</v>
      </c>
      <c r="H8" s="14" t="s">
        <v>119</v>
      </c>
      <c r="J8" s="15">
        <v>2</v>
      </c>
      <c r="K8" s="16" t="str">
        <f t="shared" si="0"/>
        <v>RWY 24</v>
      </c>
      <c r="L8" s="16" t="str">
        <f t="shared" si="0"/>
        <v>RWY 24</v>
      </c>
      <c r="M8" s="16" t="str">
        <f t="shared" si="0"/>
        <v>09.05.</v>
      </c>
      <c r="N8" s="16" t="str">
        <f t="shared" si="0"/>
        <v>17:30</v>
      </c>
      <c r="O8" s="16" t="str">
        <f t="shared" ref="O8:O71" si="2">VLOOKUP(G8,$G$130:$O$151,9,FALSE)</f>
        <v>Main Runway Standard Operation.</v>
      </c>
      <c r="P8" s="17" t="str">
        <f t="shared" si="1"/>
        <v>Me</v>
      </c>
    </row>
    <row r="9" spans="2:20" ht="36.75" customHeight="1" x14ac:dyDescent="0.25">
      <c r="B9" s="10">
        <v>3</v>
      </c>
      <c r="C9" s="11" t="s">
        <v>88</v>
      </c>
      <c r="D9" s="11" t="s">
        <v>88</v>
      </c>
      <c r="E9" s="12" t="s">
        <v>197</v>
      </c>
      <c r="F9" s="12" t="s">
        <v>198</v>
      </c>
      <c r="G9" s="13" t="s">
        <v>54</v>
      </c>
      <c r="H9" s="14" t="s">
        <v>58</v>
      </c>
      <c r="J9" s="15">
        <v>3</v>
      </c>
      <c r="K9" s="16"/>
      <c r="L9" s="16" t="str">
        <f t="shared" si="0"/>
        <v>RWY 06</v>
      </c>
      <c r="M9" s="16" t="str">
        <f t="shared" si="0"/>
        <v>11.05.</v>
      </c>
      <c r="N9" s="16" t="str">
        <f t="shared" si="0"/>
        <v>09:00</v>
      </c>
      <c r="O9" s="16" t="str">
        <f t="shared" si="2"/>
        <v>Main Runway Standard Operation.</v>
      </c>
      <c r="P9" s="17" t="str">
        <f t="shared" si="1"/>
        <v>Hy</v>
      </c>
    </row>
    <row r="10" spans="2:20" ht="36.75" customHeight="1" x14ac:dyDescent="0.25">
      <c r="B10" s="15">
        <v>4</v>
      </c>
      <c r="C10" s="11" t="s">
        <v>56</v>
      </c>
      <c r="D10" s="11" t="s">
        <v>56</v>
      </c>
      <c r="E10" s="12" t="s">
        <v>197</v>
      </c>
      <c r="F10" s="12" t="s">
        <v>199</v>
      </c>
      <c r="G10" s="13" t="s">
        <v>28</v>
      </c>
      <c r="H10" s="14" t="s">
        <v>58</v>
      </c>
      <c r="J10" s="15">
        <v>4</v>
      </c>
      <c r="K10" s="16" t="str">
        <f t="shared" si="0"/>
        <v>RWY 30</v>
      </c>
      <c r="L10" s="16" t="str">
        <f t="shared" si="0"/>
        <v>RWY 30</v>
      </c>
      <c r="M10" s="16" t="str">
        <f t="shared" si="0"/>
        <v>11.05.</v>
      </c>
      <c r="N10" s="16" t="str">
        <f t="shared" si="0"/>
        <v>11:10</v>
      </c>
      <c r="O10" s="16" t="str">
        <f t="shared" si="2"/>
        <v>Wind shear has been reported or forecasted or adverse weather conditions, e.g. thunderstorms, are expected to affect the approach or departure on RWY 24 or RWY 06.</v>
      </c>
      <c r="P10" s="17" t="str">
        <f t="shared" si="1"/>
        <v>Hy</v>
      </c>
    </row>
    <row r="11" spans="2:20" ht="36.75" customHeight="1" x14ac:dyDescent="0.25">
      <c r="B11" s="10">
        <v>5</v>
      </c>
      <c r="C11" s="11" t="s">
        <v>57</v>
      </c>
      <c r="D11" s="11" t="s">
        <v>57</v>
      </c>
      <c r="E11" s="12" t="s">
        <v>200</v>
      </c>
      <c r="F11" s="12" t="s">
        <v>201</v>
      </c>
      <c r="G11" s="13" t="s">
        <v>54</v>
      </c>
      <c r="H11" s="14" t="s">
        <v>91</v>
      </c>
      <c r="J11" s="15">
        <v>5</v>
      </c>
      <c r="K11" s="16" t="str">
        <f t="shared" si="0"/>
        <v>RWY 24</v>
      </c>
      <c r="L11" s="16" t="str">
        <f t="shared" si="0"/>
        <v>RWY 24</v>
      </c>
      <c r="M11" s="16" t="str">
        <f t="shared" si="0"/>
        <v>12.05.</v>
      </c>
      <c r="N11" s="16" t="str">
        <f t="shared" si="0"/>
        <v>03:35</v>
      </c>
      <c r="O11" s="16" t="str">
        <f t="shared" si="2"/>
        <v>Main Runway Standard Operation.</v>
      </c>
      <c r="P11" s="17" t="str">
        <f t="shared" si="1"/>
        <v>Se</v>
      </c>
    </row>
    <row r="12" spans="2:20" ht="36.75" customHeight="1" x14ac:dyDescent="0.25">
      <c r="B12" s="10">
        <v>6</v>
      </c>
      <c r="C12" s="11" t="s">
        <v>88</v>
      </c>
      <c r="D12" s="11" t="s">
        <v>88</v>
      </c>
      <c r="E12" s="12" t="s">
        <v>202</v>
      </c>
      <c r="F12" s="12" t="s">
        <v>115</v>
      </c>
      <c r="G12" s="13" t="s">
        <v>54</v>
      </c>
      <c r="H12" s="14" t="s">
        <v>102</v>
      </c>
      <c r="J12" s="15">
        <v>6</v>
      </c>
      <c r="K12" s="16" t="str">
        <f t="shared" si="0"/>
        <v>RWY 06</v>
      </c>
      <c r="L12" s="16" t="str">
        <f t="shared" si="0"/>
        <v>RWY 06</v>
      </c>
      <c r="M12" s="16" t="str">
        <f t="shared" si="0"/>
        <v>13.05.</v>
      </c>
      <c r="N12" s="16" t="str">
        <f t="shared" si="0"/>
        <v>06:15</v>
      </c>
      <c r="O12" s="16" t="str">
        <f t="shared" si="2"/>
        <v>Main Runway Standard Operation.</v>
      </c>
      <c r="P12" s="17" t="str">
        <f t="shared" si="1"/>
        <v>Šp</v>
      </c>
    </row>
    <row r="13" spans="2:20" ht="36.75" customHeight="1" x14ac:dyDescent="0.25">
      <c r="B13" s="10">
        <v>7</v>
      </c>
      <c r="C13" s="11" t="s">
        <v>57</v>
      </c>
      <c r="D13" s="11" t="s">
        <v>57</v>
      </c>
      <c r="E13" s="12" t="s">
        <v>203</v>
      </c>
      <c r="F13" s="12" t="s">
        <v>204</v>
      </c>
      <c r="G13" s="13" t="s">
        <v>54</v>
      </c>
      <c r="H13" s="14" t="s">
        <v>100</v>
      </c>
      <c r="J13" s="15">
        <v>7</v>
      </c>
      <c r="K13" s="16" t="str">
        <f t="shared" si="0"/>
        <v>RWY 24</v>
      </c>
      <c r="L13" s="16" t="str">
        <f t="shared" si="0"/>
        <v>RWY 24</v>
      </c>
      <c r="M13" s="16" t="str">
        <f t="shared" si="0"/>
        <v>15.05.</v>
      </c>
      <c r="N13" s="16" t="str">
        <f t="shared" si="0"/>
        <v>17.00</v>
      </c>
      <c r="O13" s="16" t="str">
        <f t="shared" si="2"/>
        <v>Main Runway Standard Operation.</v>
      </c>
      <c r="P13" s="17" t="str">
        <f t="shared" si="1"/>
        <v>Ko</v>
      </c>
    </row>
    <row r="14" spans="2:20" ht="36.75" customHeight="1" x14ac:dyDescent="0.25">
      <c r="B14" s="15">
        <v>8</v>
      </c>
      <c r="C14" s="11" t="s">
        <v>56</v>
      </c>
      <c r="D14" s="11" t="s">
        <v>56</v>
      </c>
      <c r="E14" s="18" t="s">
        <v>205</v>
      </c>
      <c r="F14" s="18" t="s">
        <v>206</v>
      </c>
      <c r="G14" s="13" t="s">
        <v>22</v>
      </c>
      <c r="H14" s="14" t="s">
        <v>155</v>
      </c>
      <c r="J14" s="15">
        <v>8</v>
      </c>
      <c r="K14" s="16" t="str">
        <f t="shared" si="0"/>
        <v>RWY 30</v>
      </c>
      <c r="L14" s="16" t="str">
        <f t="shared" si="0"/>
        <v>RWY 30</v>
      </c>
      <c r="M14" s="16" t="str">
        <f t="shared" si="0"/>
        <v>18.5.</v>
      </c>
      <c r="N14" s="16" t="str">
        <f t="shared" si="0"/>
        <v>08:00</v>
      </c>
      <c r="O14" s="16" t="str">
        <f t="shared" si="2"/>
        <v>RWY 24 or RWY 06 is out of service.</v>
      </c>
      <c r="P14" s="17" t="str">
        <f t="shared" si="1"/>
        <v>Ka</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45" t="s">
        <v>0</v>
      </c>
      <c r="C1" s="45"/>
      <c r="D1" s="45"/>
      <c r="E1" s="45"/>
      <c r="F1" s="45"/>
      <c r="G1" s="45"/>
      <c r="H1" s="45"/>
      <c r="J1" s="45" t="s">
        <v>1</v>
      </c>
      <c r="K1" s="45"/>
      <c r="L1" s="45"/>
      <c r="M1" s="45"/>
      <c r="N1" s="45"/>
      <c r="O1" s="45"/>
      <c r="P1" s="45"/>
    </row>
    <row r="2" spans="1:20" ht="14.25" customHeight="1" thickBot="1" x14ac:dyDescent="0.3">
      <c r="B2" s="46" t="s">
        <v>2</v>
      </c>
      <c r="C2" s="46"/>
      <c r="D2" s="46"/>
      <c r="E2" s="46"/>
      <c r="F2" s="46"/>
      <c r="G2" s="46"/>
      <c r="H2" s="46"/>
      <c r="J2" s="47" t="s">
        <v>3</v>
      </c>
      <c r="K2" s="47"/>
      <c r="L2" s="47"/>
      <c r="M2" s="47"/>
      <c r="N2" s="47"/>
      <c r="O2" s="47"/>
      <c r="P2" s="47"/>
      <c r="Q2" s="2"/>
      <c r="R2" s="2"/>
      <c r="S2" s="2"/>
    </row>
    <row r="3" spans="1:20" ht="18" x14ac:dyDescent="0.25">
      <c r="B3" s="48" t="s">
        <v>4</v>
      </c>
      <c r="C3" s="49"/>
      <c r="D3" s="49"/>
      <c r="E3" s="49"/>
      <c r="F3" s="49"/>
      <c r="G3" s="49"/>
      <c r="H3" s="50"/>
      <c r="I3" s="3"/>
      <c r="J3" s="48" t="s">
        <v>5</v>
      </c>
      <c r="K3" s="49"/>
      <c r="L3" s="49"/>
      <c r="M3" s="49"/>
      <c r="N3" s="49"/>
      <c r="O3" s="49"/>
      <c r="P3" s="50"/>
      <c r="Q3" s="4"/>
      <c r="R3" s="5"/>
      <c r="S3" s="4"/>
      <c r="T3" s="3"/>
    </row>
    <row r="4" spans="1:20" ht="18" x14ac:dyDescent="0.25">
      <c r="B4" s="59" t="s">
        <v>78</v>
      </c>
      <c r="C4" s="60"/>
      <c r="D4" s="60"/>
      <c r="E4" s="60"/>
      <c r="F4" s="60"/>
      <c r="G4" s="60"/>
      <c r="H4" s="61"/>
      <c r="I4" s="6"/>
      <c r="J4" s="62" t="s">
        <v>79</v>
      </c>
      <c r="K4" s="63"/>
      <c r="L4" s="63"/>
      <c r="M4" s="63"/>
      <c r="N4" s="63"/>
      <c r="O4" s="63"/>
      <c r="P4" s="64"/>
      <c r="Q4" s="7"/>
      <c r="R4" s="8"/>
      <c r="S4" s="7"/>
      <c r="T4" s="6"/>
    </row>
    <row r="5" spans="1: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1:20" ht="15.75" thickBot="1" x14ac:dyDescent="0.3">
      <c r="B6" s="66"/>
      <c r="C6" s="52"/>
      <c r="D6" s="52"/>
      <c r="E6" s="9" t="s">
        <v>18</v>
      </c>
      <c r="F6" s="9" t="s">
        <v>19</v>
      </c>
      <c r="G6" s="56"/>
      <c r="H6" s="58"/>
      <c r="J6" s="66"/>
      <c r="K6" s="52"/>
      <c r="L6" s="52"/>
      <c r="M6" s="9" t="s">
        <v>20</v>
      </c>
      <c r="N6" s="9" t="s">
        <v>21</v>
      </c>
      <c r="O6" s="56"/>
      <c r="P6" s="58"/>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80</v>
      </c>
      <c r="C4" s="60"/>
      <c r="D4" s="60"/>
      <c r="E4" s="60"/>
      <c r="F4" s="60"/>
      <c r="G4" s="60"/>
      <c r="H4" s="61"/>
      <c r="I4" s="6"/>
      <c r="J4" s="62" t="s">
        <v>81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2020-05-18T05:55:59Z</dcterms:modified>
</cp:coreProperties>
</file>