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y provozu 2021\"/>
    </mc:Choice>
  </mc:AlternateContent>
  <bookViews>
    <workbookView xWindow="0" yWindow="0" windowWidth="28800" windowHeight="12435" activeTab="9"/>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9" l="1"/>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<sst xmlns="http://schemas.openxmlformats.org/spreadsheetml/2006/main" count="1444" uniqueCount="284">
  <si>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</si>
  <si>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</si>
  <si>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</si>
  <si>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</si>
  <si>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</si>
  <si>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</si>
  <si>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</si>
  <si>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</si>
  <si>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</si>
  <si>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</si>
  <si>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</si>
  <si>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</si>
  <si>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</si>
  <si>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</si>
  <si>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</si>
  <si>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</si>
  <si>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</si>
  <si>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</si>
  <si>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</si>
  <si>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</si>
  <si>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</si>
  <si>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</si>
  <si>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</si>
  <si>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</si>
  <si>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</si>
  <si>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</si>
  <si>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</si>
  <si>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</si>
  <si>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</si>
  <si>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</si>
  <si>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</si>
  <si>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</si>
  <si>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</si>
  <si>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</si>
  <si>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</si>
  <si>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</si>
  <si>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</si>
  <si>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</si>
  <si>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</si>
  <si>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</si>
  <si>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</si>
  <si>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</si>
  <si>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</si>
  <si>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</si>
  <si>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</si>
  <si>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</si>
  <si>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</si>
  <si>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</si>
  <si>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</si>
  <si>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</si>
  <si>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</si>
  <si>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</si>
  <si>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</si>
  <si>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</si>
  <si>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</si>
  <si>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</si>
  <si>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</si>
  <si>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</si>
  <si>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srpen</t>
  </si>
  <si>
    <t>RWY 06</t>
  </si>
  <si>
    <t>13:50</t>
  </si>
  <si>
    <t>Me</t>
  </si>
  <si>
    <t>St</t>
  </si>
  <si>
    <t>06:45</t>
  </si>
  <si>
    <t>14.01.</t>
  </si>
  <si>
    <t>15:00</t>
  </si>
  <si>
    <t>15:15</t>
  </si>
  <si>
    <t>30.01.</t>
  </si>
  <si>
    <t>Leden 2021</t>
  </si>
  <si>
    <t>Únor 2021</t>
  </si>
  <si>
    <t>Březen 2021</t>
  </si>
  <si>
    <t>Duben 2021</t>
  </si>
  <si>
    <t>Květen 2021</t>
  </si>
  <si>
    <t>Červen 2021</t>
  </si>
  <si>
    <t>Červenec 2021</t>
  </si>
  <si>
    <t>Srpen 2021</t>
  </si>
  <si>
    <t>Září 2021</t>
  </si>
  <si>
    <t>Říjen 2021</t>
  </si>
  <si>
    <t>Listopad 2021</t>
  </si>
  <si>
    <t>Prosinec 2021</t>
  </si>
  <si>
    <t>01.02.</t>
  </si>
  <si>
    <t>07:00</t>
  </si>
  <si>
    <t>Ma</t>
  </si>
  <si>
    <t>15:45</t>
  </si>
  <si>
    <t>05.02.</t>
  </si>
  <si>
    <t>05:15</t>
  </si>
  <si>
    <t>Hy</t>
  </si>
  <si>
    <t>17:30</t>
  </si>
  <si>
    <t>Ko</t>
  </si>
  <si>
    <t>06.02.</t>
  </si>
  <si>
    <t>10:47</t>
  </si>
  <si>
    <t>Se</t>
  </si>
  <si>
    <t>February 2021</t>
  </si>
  <si>
    <t>January 2021</t>
  </si>
  <si>
    <t>March 2021</t>
  </si>
  <si>
    <t>April 2021</t>
  </si>
  <si>
    <t>May 2021</t>
  </si>
  <si>
    <t>June 2021</t>
  </si>
  <si>
    <t>July 2021</t>
  </si>
  <si>
    <t>August 2021</t>
  </si>
  <si>
    <t>September 2021</t>
  </si>
  <si>
    <t>October 2021</t>
  </si>
  <si>
    <t>November 2021</t>
  </si>
  <si>
    <t>December 2021</t>
  </si>
  <si>
    <t>08.02.</t>
  </si>
  <si>
    <t>04:35</t>
  </si>
  <si>
    <t>12.02.</t>
  </si>
  <si>
    <t>Ka</t>
  </si>
  <si>
    <t>13.02.</t>
  </si>
  <si>
    <t>Be</t>
  </si>
  <si>
    <t>19:05</t>
  </si>
  <si>
    <t>22:15</t>
  </si>
  <si>
    <t>09:30</t>
  </si>
  <si>
    <t>Ci</t>
  </si>
  <si>
    <t>20.02.</t>
  </si>
  <si>
    <t>14:00</t>
  </si>
  <si>
    <t>17:05</t>
  </si>
  <si>
    <t>04.03.</t>
  </si>
  <si>
    <t>15:35</t>
  </si>
  <si>
    <t>05.03.</t>
  </si>
  <si>
    <t>17:40</t>
  </si>
  <si>
    <t>14.03.</t>
  </si>
  <si>
    <t>09:45</t>
  </si>
  <si>
    <t>10:45</t>
  </si>
  <si>
    <t>19.03.</t>
  </si>
  <si>
    <t>08:05</t>
  </si>
  <si>
    <t>20.03.</t>
  </si>
  <si>
    <t>18:00</t>
  </si>
  <si>
    <t>21.03.</t>
  </si>
  <si>
    <t>17:00</t>
  </si>
  <si>
    <t>21.20</t>
  </si>
  <si>
    <t>22.03.</t>
  </si>
  <si>
    <t>04.30</t>
  </si>
  <si>
    <t>11:00</t>
  </si>
  <si>
    <t>03.04.</t>
  </si>
  <si>
    <t>08:45</t>
  </si>
  <si>
    <t>10.04.</t>
  </si>
  <si>
    <t>20:45</t>
  </si>
  <si>
    <t>Šp</t>
  </si>
  <si>
    <t>11.04.</t>
  </si>
  <si>
    <t>14:20</t>
  </si>
  <si>
    <t>18.04.</t>
  </si>
  <si>
    <t>15:40</t>
  </si>
  <si>
    <t>19:00</t>
  </si>
  <si>
    <t>19.04.</t>
  </si>
  <si>
    <t>07:30</t>
  </si>
  <si>
    <t>23.4.</t>
  </si>
  <si>
    <t>12:37</t>
  </si>
  <si>
    <t>19:50</t>
  </si>
  <si>
    <t>24.4.</t>
  </si>
  <si>
    <t>23:35</t>
  </si>
  <si>
    <t>25.4.</t>
  </si>
  <si>
    <t>07:15</t>
  </si>
  <si>
    <t>26.4.</t>
  </si>
  <si>
    <t>05:30</t>
  </si>
  <si>
    <t>Lu</t>
  </si>
  <si>
    <t>06.55</t>
  </si>
  <si>
    <t>RWY 12</t>
  </si>
  <si>
    <t>27.4.</t>
  </si>
  <si>
    <t>05.20</t>
  </si>
  <si>
    <t>29.04.</t>
  </si>
  <si>
    <t>09:15</t>
  </si>
  <si>
    <t>04.05.</t>
  </si>
  <si>
    <t>0330</t>
  </si>
  <si>
    <t>4.5.</t>
  </si>
  <si>
    <t>10:30</t>
  </si>
  <si>
    <t>08.05.</t>
  </si>
  <si>
    <t>16:40</t>
  </si>
  <si>
    <t>11.5.</t>
  </si>
  <si>
    <t>19:30</t>
  </si>
  <si>
    <t>14.05.</t>
  </si>
  <si>
    <t>15:05</t>
  </si>
  <si>
    <t>04:15</t>
  </si>
  <si>
    <t>15.5.</t>
  </si>
  <si>
    <t>20:00</t>
  </si>
  <si>
    <t>25.5.</t>
  </si>
  <si>
    <t>02:04</t>
  </si>
  <si>
    <t>01.06.</t>
  </si>
  <si>
    <t>02.06.</t>
  </si>
  <si>
    <t>22:00</t>
  </si>
  <si>
    <t>03:00</t>
  </si>
  <si>
    <t>02.06</t>
  </si>
  <si>
    <t>07:35</t>
  </si>
  <si>
    <t>05.06.</t>
  </si>
  <si>
    <t>03:15</t>
  </si>
  <si>
    <t>06.06.</t>
  </si>
  <si>
    <t>09:12</t>
  </si>
  <si>
    <t>20:20</t>
  </si>
  <si>
    <t>07.06.</t>
  </si>
  <si>
    <t>10.10</t>
  </si>
  <si>
    <t>10.06.</t>
  </si>
  <si>
    <t>16:00</t>
  </si>
  <si>
    <t>16.06.</t>
  </si>
  <si>
    <t>12:10</t>
  </si>
  <si>
    <t>17.06.</t>
  </si>
  <si>
    <t>06:00</t>
  </si>
  <si>
    <t>23.06.</t>
  </si>
  <si>
    <t>09:00</t>
  </si>
  <si>
    <t>23:30</t>
  </si>
  <si>
    <t>24.06.</t>
  </si>
  <si>
    <t>25.06.</t>
  </si>
  <si>
    <t>04:20</t>
  </si>
  <si>
    <t>27.06.</t>
  </si>
  <si>
    <t>08:15</t>
  </si>
  <si>
    <t>28.06.</t>
  </si>
  <si>
    <t>04:30</t>
  </si>
  <si>
    <t>13:10</t>
  </si>
  <si>
    <t>29.06.</t>
  </si>
  <si>
    <t>10:55</t>
  </si>
  <si>
    <t>02:54</t>
  </si>
  <si>
    <t>19:33</t>
  </si>
  <si>
    <t>3.7.21</t>
  </si>
  <si>
    <t>12:05</t>
  </si>
  <si>
    <t>03.07.</t>
  </si>
  <si>
    <t>21:00</t>
  </si>
  <si>
    <t>04.07.</t>
  </si>
  <si>
    <t>11:50</t>
  </si>
  <si>
    <t>07.07</t>
  </si>
  <si>
    <t>16:03</t>
  </si>
  <si>
    <t>07.07.</t>
  </si>
  <si>
    <t>20:40</t>
  </si>
  <si>
    <t>08.07.</t>
  </si>
  <si>
    <t>02:15</t>
  </si>
  <si>
    <t>07:55</t>
  </si>
  <si>
    <t>15:20</t>
  </si>
  <si>
    <t>18:50</t>
  </si>
  <si>
    <t>10.07.</t>
  </si>
  <si>
    <t>13:45</t>
  </si>
  <si>
    <t>11.07.</t>
  </si>
  <si>
    <t>12:55</t>
  </si>
  <si>
    <t>12.07.</t>
  </si>
  <si>
    <t>18:10</t>
  </si>
  <si>
    <t>19.07.</t>
  </si>
  <si>
    <t>16:10</t>
  </si>
  <si>
    <t>20.07.</t>
  </si>
  <si>
    <t>11:20</t>
  </si>
  <si>
    <t>20:50</t>
  </si>
  <si>
    <t>21.07.</t>
  </si>
  <si>
    <t>22.07.</t>
  </si>
  <si>
    <t>00:35</t>
  </si>
  <si>
    <t>05:55</t>
  </si>
  <si>
    <t>22.7.</t>
  </si>
  <si>
    <t>23.07.</t>
  </si>
  <si>
    <t>17:35</t>
  </si>
  <si>
    <t>25:07.</t>
  </si>
  <si>
    <t>02:30</t>
  </si>
  <si>
    <t>25.07.</t>
  </si>
  <si>
    <t>16.15</t>
  </si>
  <si>
    <t>23:10</t>
  </si>
  <si>
    <t>14:25</t>
  </si>
  <si>
    <t>11.08.</t>
  </si>
  <si>
    <t>12.08.</t>
  </si>
  <si>
    <t>13.08.</t>
  </si>
  <si>
    <t>02:25</t>
  </si>
  <si>
    <t>24.08.</t>
  </si>
  <si>
    <t>08:17</t>
  </si>
  <si>
    <t>19:46</t>
  </si>
  <si>
    <t>2.9.</t>
  </si>
  <si>
    <t>10:00</t>
  </si>
  <si>
    <t>21:25</t>
  </si>
  <si>
    <t>4.9.</t>
  </si>
  <si>
    <t>11:40</t>
  </si>
  <si>
    <t>04.09.</t>
  </si>
  <si>
    <t>20:51</t>
  </si>
  <si>
    <t>07.09.</t>
  </si>
  <si>
    <t>19:40</t>
  </si>
  <si>
    <t>08.09.</t>
  </si>
  <si>
    <t>03:55</t>
  </si>
  <si>
    <t>06.30</t>
  </si>
  <si>
    <t>14.09.</t>
  </si>
  <si>
    <t>16:15</t>
  </si>
  <si>
    <t>24.09.</t>
  </si>
  <si>
    <t>26.09.</t>
  </si>
  <si>
    <t>27.09.</t>
  </si>
  <si>
    <t>01:00</t>
  </si>
  <si>
    <t>03.10.</t>
  </si>
  <si>
    <t>05.00</t>
  </si>
  <si>
    <t>22:05</t>
  </si>
  <si>
    <t>04.10.</t>
  </si>
  <si>
    <t>04:00</t>
  </si>
  <si>
    <t>05.10.</t>
  </si>
  <si>
    <t>07.10.</t>
  </si>
  <si>
    <t>14:45</t>
  </si>
  <si>
    <t>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</si>
</sst>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68</v>
      </c>
      <c r="C4" s="54"/>
      <c r="D4" s="54"/>
      <c r="E4" s="54"/>
      <c r="F4" s="54"/>
      <c r="G4" s="54"/>
      <c r="H4" s="55"/>
      <c r="I4" s="6"/>
      <c r="J4" s="56" t="s">
        <v>93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56</v>
      </c>
      <c r="D7" s="11" t="s">
        <v>56</v>
      </c>
      <c r="E7" s="12" t="s">
        <v>64</v>
      </c>
      <c r="F7" s="12" t="s">
        <v>65</v>
      </c>
      <c r="G7" s="13" t="s">
        <v>50</v>
      </c>
      <c r="H7" s="14" t="s">
        <v>62</v>
      </c>
      <c r="J7" s="15">
        <v>1</v>
      </c>
      <c r="K7" s="16" t="str">
        <f t="shared" ref="K7:N39" si="0">IF(C7="","",C7)</f>
        <v>RWY 30</v>
      </c>
      <c r="L7" s="16" t="str">
        <f t="shared" si="0"/>
        <v>RWY 30</v>
      </c>
      <c r="M7" s="16" t="str">
        <f t="shared" si="0"/>
        <v>14.01.</v>
      </c>
      <c r="N7" s="16" t="str">
        <f t="shared" si="0"/>
        <v>15:00</v>
      </c>
      <c r="O7" s="16" t="str">
        <f>VLOOKUP(G7,$G$130:$O$151,9,FALSE)</f>
        <v>RWY is requested by pilot-in-command by reason of flight safety.</v>
      </c>
      <c r="P7" s="17" t="str">
        <f t="shared" ref="P7:P71" si="1">IF(H7="","",H7)</f>
        <v>St</v>
      </c>
    </row>
    <row r="8" spans="2:20" ht="36.75" customHeight="1" x14ac:dyDescent="0.25">
      <c r="B8" s="10">
        <v>2</v>
      </c>
      <c r="C8" s="11" t="s">
        <v>57</v>
      </c>
      <c r="D8" s="11" t="s">
        <v>57</v>
      </c>
      <c r="E8" s="12" t="s">
        <v>64</v>
      </c>
      <c r="F8" s="12" t="s">
        <v>66</v>
      </c>
      <c r="G8" s="13" t="s">
        <v>54</v>
      </c>
      <c r="H8" s="14" t="s">
        <v>62</v>
      </c>
      <c r="J8" s="15">
        <v>2</v>
      </c>
      <c r="K8" s="16" t="str">
        <f t="shared" si="0"/>
        <v>RWY 24</v>
      </c>
      <c r="L8" s="16" t="str">
        <f t="shared" si="0"/>
        <v>RWY 24</v>
      </c>
      <c r="M8" s="16" t="str">
        <f t="shared" si="0"/>
        <v>14.01.</v>
      </c>
      <c r="N8" s="16" t="str">
        <f t="shared" si="0"/>
        <v>15:15</v>
      </c>
      <c r="O8" s="16" t="str">
        <f t="shared" ref="O8:O71" si="2">VLOOKUP(G8,$G$130:$O$151,9,FALSE)</f>
        <v>Main Runway Standard Operation.</v>
      </c>
      <c r="P8" s="17" t="str">
        <f t="shared" si="1"/>
        <v>St</v>
      </c>
    </row>
    <row r="9" spans="2:20" ht="36.75" customHeight="1" x14ac:dyDescent="0.25">
      <c r="B9" s="10">
        <v>3</v>
      </c>
      <c r="C9" s="11" t="s">
        <v>56</v>
      </c>
      <c r="D9" s="11" t="s">
        <v>56</v>
      </c>
      <c r="E9" s="12" t="s">
        <v>67</v>
      </c>
      <c r="F9" s="12" t="s">
        <v>63</v>
      </c>
      <c r="G9" s="13" t="s">
        <v>30</v>
      </c>
      <c r="H9" s="14" t="s">
        <v>61</v>
      </c>
      <c r="J9" s="15">
        <v>3</v>
      </c>
      <c r="K9" s="16"/>
      <c r="L9" s="16" t="str">
        <f t="shared" si="0"/>
        <v>RWY 30</v>
      </c>
      <c r="M9" s="16" t="str">
        <f t="shared" si="0"/>
        <v>30.01.</v>
      </c>
      <c r="N9" s="16" t="str">
        <f t="shared" si="0"/>
        <v>06:45</v>
      </c>
      <c r="O9" s="16" t="str">
        <f t="shared" si="2"/>
        <v>Cross-wind component on RWY 24 or RWY 06, including gusts, exceeds 15 kt (28 km/h).</v>
      </c>
      <c r="P9" s="17" t="str">
        <f t="shared" si="1"/>
        <v>Me</v>
      </c>
    </row>
    <row r="10" spans="2:20" ht="36.75" customHeight="1" x14ac:dyDescent="0.25">
      <c r="B10" s="15">
        <v>4</v>
      </c>
      <c r="C10" s="11" t="s">
        <v>57</v>
      </c>
      <c r="D10" s="11" t="s">
        <v>57</v>
      </c>
      <c r="E10" s="12" t="s">
        <v>67</v>
      </c>
      <c r="F10" s="12" t="s">
        <v>60</v>
      </c>
      <c r="G10" s="13" t="s">
        <v>54</v>
      </c>
      <c r="H10" s="14" t="s">
        <v>61</v>
      </c>
      <c r="J10" s="15">
        <v>4</v>
      </c>
      <c r="K10" s="16" t="str">
        <f t="shared" si="0"/>
        <v>RWY 24</v>
      </c>
      <c r="L10" s="16" t="str">
        <f t="shared" si="0"/>
        <v>RWY 24</v>
      </c>
      <c r="M10" s="16" t="str">
        <f t="shared" si="0"/>
        <v>30.01.</v>
      </c>
      <c r="N10" s="16" t="str">
        <f t="shared" si="0"/>
        <v>13:50</v>
      </c>
      <c r="O10" s="16" t="str">
        <f t="shared" si="2"/>
        <v>Main Runway Standard Operation.</v>
      </c>
      <c r="P10" s="17" t="str">
        <f t="shared" si="1"/>
        <v>Me</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tabSelected="1" workbookViewId="0">
      <selection activeCell="H12" sqref="H1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77</v>
      </c>
      <c r="C4" s="54"/>
      <c r="D4" s="54"/>
      <c r="E4" s="54"/>
      <c r="F4" s="54"/>
      <c r="G4" s="54"/>
      <c r="H4" s="55"/>
      <c r="I4" s="6"/>
      <c r="J4" s="56" t="s">
        <v>101</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275</v>
      </c>
      <c r="F7" s="12" t="s">
        <v>276</v>
      </c>
      <c r="G7" s="13" t="s">
        <v>54</v>
      </c>
      <c r="H7" s="14" t="s">
        <v>88</v>
      </c>
      <c r="J7" s="15">
        <v>1</v>
      </c>
      <c r="K7" s="16" t="str">
        <f t="shared" ref="K7:N39" si="0">IF(C7="","",C7)</f>
        <v>RWY 06</v>
      </c>
      <c r="L7" s="16" t="str">
        <f t="shared" si="0"/>
        <v>RWY 06</v>
      </c>
      <c r="M7" s="16" t="str">
        <f t="shared" si="0"/>
        <v>03.10.</v>
      </c>
      <c r="N7" s="16" t="str">
        <f t="shared" si="0"/>
        <v>05.00</v>
      </c>
      <c r="O7" s="16" t="str">
        <f>VLOOKUP(G7,$G$130:$O$151,9,FALSE)</f>
        <v>Main Runway Standard Operation.</v>
      </c>
      <c r="P7" s="17" t="str">
        <f t="shared" ref="P7:P71" si="1">IF(H7="","",H7)</f>
        <v>Ko</v>
      </c>
    </row>
    <row r="8" spans="2:20" ht="36.75" customHeight="1" x14ac:dyDescent="0.25">
      <c r="B8" s="10">
        <v>2</v>
      </c>
      <c r="C8" s="11" t="s">
        <v>57</v>
      </c>
      <c r="D8" s="11" t="s">
        <v>57</v>
      </c>
      <c r="E8" s="12" t="s">
        <v>275</v>
      </c>
      <c r="F8" s="12" t="s">
        <v>277</v>
      </c>
      <c r="G8" s="13" t="s">
        <v>54</v>
      </c>
      <c r="H8" s="14" t="s">
        <v>91</v>
      </c>
      <c r="J8" s="15">
        <v>2</v>
      </c>
      <c r="K8" s="16" t="str">
        <f t="shared" si="0"/>
        <v>RWY 24</v>
      </c>
      <c r="L8" s="16" t="str">
        <f t="shared" si="0"/>
        <v>RWY 24</v>
      </c>
      <c r="M8" s="16" t="str">
        <f t="shared" si="0"/>
        <v>03.10.</v>
      </c>
      <c r="N8" s="16" t="str">
        <f t="shared" si="0"/>
        <v>22:05</v>
      </c>
      <c r="O8" s="16" t="str">
        <f t="shared" ref="O8:O71" si="2">VLOOKUP(G8,$G$130:$O$151,9,FALSE)</f>
        <v>Main Runway Standard Operation.</v>
      </c>
      <c r="P8" s="17" t="str">
        <f t="shared" si="1"/>
        <v>Se</v>
      </c>
    </row>
    <row r="9" spans="2:20" ht="36.75" customHeight="1" x14ac:dyDescent="0.25">
      <c r="B9" s="10">
        <v>3</v>
      </c>
      <c r="C9" s="11" t="s">
        <v>59</v>
      </c>
      <c r="D9" s="11" t="s">
        <v>59</v>
      </c>
      <c r="E9" s="12" t="s">
        <v>278</v>
      </c>
      <c r="F9" s="12" t="s">
        <v>279</v>
      </c>
      <c r="G9" s="13" t="s">
        <v>54</v>
      </c>
      <c r="H9" s="14" t="s">
        <v>113</v>
      </c>
      <c r="J9" s="15">
        <v>3</v>
      </c>
      <c r="K9" s="16" t="s">
        <v>59</v>
      </c>
      <c r="L9" s="16" t="str">
        <f t="shared" si="0"/>
        <v>RWY 06</v>
      </c>
      <c r="M9" s="16" t="str">
        <f t="shared" si="0"/>
        <v>04.10.</v>
      </c>
      <c r="N9" s="16" t="str">
        <f t="shared" si="0"/>
        <v>04:00</v>
      </c>
      <c r="O9" s="16" t="str">
        <f t="shared" si="2"/>
        <v>Main Runway Standard Operation.</v>
      </c>
      <c r="P9" s="17" t="str">
        <f t="shared" si="1"/>
        <v>Ci</v>
      </c>
    </row>
    <row r="10" spans="2:20" ht="36.75" customHeight="1" x14ac:dyDescent="0.25">
      <c r="B10" s="15">
        <v>4</v>
      </c>
      <c r="C10" s="11" t="s">
        <v>57</v>
      </c>
      <c r="D10" s="11" t="s">
        <v>57</v>
      </c>
      <c r="E10" s="12" t="s">
        <v>280</v>
      </c>
      <c r="F10" s="12" t="s">
        <v>135</v>
      </c>
      <c r="G10" s="13" t="s">
        <v>54</v>
      </c>
      <c r="H10" s="14" t="s">
        <v>109</v>
      </c>
      <c r="J10" s="15">
        <v>4</v>
      </c>
      <c r="K10" s="16" t="str">
        <f t="shared" si="0"/>
        <v>RWY 24</v>
      </c>
      <c r="L10" s="16" t="str">
        <f t="shared" si="0"/>
        <v>RWY 24</v>
      </c>
      <c r="M10" s="16" t="str">
        <f t="shared" si="0"/>
        <v>05.10.</v>
      </c>
      <c r="N10" s="16" t="str">
        <f t="shared" si="0"/>
        <v>08:45</v>
      </c>
      <c r="O10" s="16" t="str">
        <f t="shared" si="2"/>
        <v>Main Runway Standard Operation.</v>
      </c>
      <c r="P10" s="17" t="str">
        <f t="shared" si="1"/>
        <v>Be</v>
      </c>
    </row>
    <row r="11" spans="2:20" ht="36.75" customHeight="1" x14ac:dyDescent="0.25">
      <c r="B11" s="10">
        <v>5</v>
      </c>
      <c r="C11" s="11" t="s">
        <v>59</v>
      </c>
      <c r="D11" s="11" t="s">
        <v>59</v>
      </c>
      <c r="E11" s="12" t="s">
        <v>281</v>
      </c>
      <c r="F11" s="12" t="s">
        <v>282</v>
      </c>
      <c r="G11" s="13" t="s">
        <v>54</v>
      </c>
      <c r="H11" s="14" t="s">
        <v>86</v>
      </c>
      <c r="J11" s="15">
        <v>5</v>
      </c>
      <c r="K11" s="16" t="str">
        <f t="shared" si="0"/>
        <v>RWY 06</v>
      </c>
      <c r="L11" s="16" t="str">
        <f t="shared" si="0"/>
        <v>RWY 06</v>
      </c>
      <c r="M11" s="16" t="str">
        <f t="shared" si="0"/>
        <v>07.10.</v>
      </c>
      <c r="N11" s="16" t="str">
        <f t="shared" si="0"/>
        <v>14:45</v>
      </c>
      <c r="O11" s="16" t="str">
        <f t="shared" si="2"/>
        <v>Main Runway Standard Operation.</v>
      </c>
      <c r="P11" s="17" t="str">
        <f t="shared" si="1"/>
        <v>Hy</v>
      </c>
    </row>
    <row r="12" spans="2:20" ht="36.75" customHeight="1" x14ac:dyDescent="0.25">
      <c r="B12" s="10">
        <v>6</v>
      </c>
      <c r="C12" s="11" t="s">
        <v>57</v>
      </c>
      <c r="D12" s="11" t="s">
        <v>57</v>
      </c>
      <c r="E12" s="12" t="s">
        <v>283</v>
      </c>
      <c r="F12" s="12" t="s">
        <v>279</v>
      </c>
      <c r="G12" s="13" t="s">
        <v>54</v>
      </c>
      <c r="H12" s="14" t="s">
        <v>109</v>
      </c>
      <c r="J12" s="15">
        <v>6</v>
      </c>
      <c r="K12" s="16" t="str">
        <f t="shared" si="0"/>
        <v>RWY 24</v>
      </c>
      <c r="L12" s="16" t="str">
        <f t="shared" si="0"/>
        <v>RWY 24</v>
      </c>
      <c r="M12" s="16" t="str">
        <f t="shared" si="0"/>
        <v>10.10.</v>
      </c>
      <c r="N12" s="16" t="str">
        <f t="shared" si="0"/>
        <v>04:00</v>
      </c>
      <c r="O12" s="16" t="str">
        <f t="shared" si="2"/>
        <v>Main Runway Standard Operation.</v>
      </c>
      <c r="P12" s="17" t="str">
        <f t="shared" si="1"/>
        <v>Be</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J5" sqref="J5:J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78</v>
      </c>
      <c r="C4" s="54"/>
      <c r="D4" s="54"/>
      <c r="E4" s="54"/>
      <c r="F4" s="54"/>
      <c r="G4" s="54"/>
      <c r="H4" s="55"/>
      <c r="I4" s="6"/>
      <c r="J4" s="56" t="s">
        <v>102</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J5" sqref="J5:J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79</v>
      </c>
      <c r="C4" s="54"/>
      <c r="D4" s="54"/>
      <c r="E4" s="54"/>
      <c r="F4" s="54"/>
      <c r="G4" s="54"/>
      <c r="H4" s="55"/>
      <c r="I4" s="6"/>
      <c r="J4" s="56" t="s">
        <v>103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workbookViewId="0">
      <selection activeCell="H18" sqref="H1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69</v>
      </c>
      <c r="C4" s="54"/>
      <c r="D4" s="54"/>
      <c r="E4" s="54"/>
      <c r="F4" s="54"/>
      <c r="G4" s="54"/>
      <c r="H4" s="55"/>
      <c r="I4" s="6"/>
      <c r="J4" s="56" t="s">
        <v>92</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80</v>
      </c>
      <c r="F7" s="12" t="s">
        <v>81</v>
      </c>
      <c r="G7" s="13" t="s">
        <v>54</v>
      </c>
      <c r="H7" s="14" t="s">
        <v>82</v>
      </c>
      <c r="J7" s="15">
        <v>1</v>
      </c>
      <c r="K7" s="16" t="str">
        <f t="shared" ref="K7:N39" si="0">IF(C7="","",C7)</f>
        <v>RWY 06</v>
      </c>
      <c r="L7" s="16" t="str">
        <f t="shared" si="0"/>
        <v>RWY 06</v>
      </c>
      <c r="M7" s="16" t="str">
        <f t="shared" si="0"/>
        <v>01.02.</v>
      </c>
      <c r="N7" s="16" t="str">
        <f t="shared" si="0"/>
        <v>07:00</v>
      </c>
      <c r="O7" s="16" t="str">
        <f>VLOOKUP(G7,$G$130:$O$151,9,FALSE)</f>
        <v>Main Runway Standard Operation.</v>
      </c>
      <c r="P7" s="17" t="str">
        <f t="shared" ref="P7:P71" si="1">IF(H7="","",H7)</f>
        <v>Ma</v>
      </c>
    </row>
    <row r="8" spans="2:20" ht="36.75" customHeight="1" x14ac:dyDescent="0.25">
      <c r="B8" s="10">
        <v>2</v>
      </c>
      <c r="C8" s="11" t="s">
        <v>57</v>
      </c>
      <c r="D8" s="11" t="s">
        <v>57</v>
      </c>
      <c r="E8" s="12" t="s">
        <v>80</v>
      </c>
      <c r="F8" s="12" t="s">
        <v>83</v>
      </c>
      <c r="G8" s="13" t="s">
        <v>54</v>
      </c>
      <c r="H8" s="14" t="s">
        <v>82</v>
      </c>
      <c r="J8" s="15">
        <v>2</v>
      </c>
      <c r="K8" s="16" t="str">
        <f t="shared" si="0"/>
        <v>RWY 24</v>
      </c>
      <c r="L8" s="16" t="str">
        <f t="shared" si="0"/>
        <v>RWY 24</v>
      </c>
      <c r="M8" s="16" t="str">
        <f t="shared" si="0"/>
        <v>01.02.</v>
      </c>
      <c r="N8" s="16" t="str">
        <f t="shared" si="0"/>
        <v>15:45</v>
      </c>
      <c r="O8" s="16" t="str">
        <f t="shared" ref="O8:O71" si="2">VLOOKUP(G8,$G$130:$O$151,9,FALSE)</f>
        <v>Main Runway Standard Operation.</v>
      </c>
      <c r="P8" s="17" t="str">
        <f t="shared" si="1"/>
        <v>Ma</v>
      </c>
    </row>
    <row r="9" spans="2:20" ht="36.75" customHeight="1" x14ac:dyDescent="0.25">
      <c r="B9" s="10">
        <v>3</v>
      </c>
      <c r="C9" s="11" t="s">
        <v>59</v>
      </c>
      <c r="D9" s="11" t="s">
        <v>59</v>
      </c>
      <c r="E9" s="12" t="s">
        <v>84</v>
      </c>
      <c r="F9" s="12" t="s">
        <v>85</v>
      </c>
      <c r="G9" s="13" t="s">
        <v>54</v>
      </c>
      <c r="H9" s="14" t="s">
        <v>86</v>
      </c>
      <c r="J9" s="15">
        <v>3</v>
      </c>
      <c r="K9" s="16" t="s">
        <v>57</v>
      </c>
      <c r="L9" s="16" t="str">
        <f t="shared" si="0"/>
        <v>RWY 06</v>
      </c>
      <c r="M9" s="16" t="str">
        <f t="shared" si="0"/>
        <v>05.02.</v>
      </c>
      <c r="N9" s="16" t="str">
        <f t="shared" si="0"/>
        <v>05:15</v>
      </c>
      <c r="O9" s="16" t="str">
        <f t="shared" si="2"/>
        <v>Main Runway Standard Operation.</v>
      </c>
      <c r="P9" s="17" t="str">
        <f t="shared" si="1"/>
        <v>Hy</v>
      </c>
    </row>
    <row r="10" spans="2:20" ht="36.75" customHeight="1" x14ac:dyDescent="0.25">
      <c r="B10" s="15">
        <v>4</v>
      </c>
      <c r="C10" s="11" t="s">
        <v>57</v>
      </c>
      <c r="D10" s="11" t="s">
        <v>57</v>
      </c>
      <c r="E10" s="12" t="s">
        <v>84</v>
      </c>
      <c r="F10" s="12" t="s">
        <v>87</v>
      </c>
      <c r="G10" s="13" t="s">
        <v>54</v>
      </c>
      <c r="H10" s="14" t="s">
        <v>88</v>
      </c>
      <c r="J10" s="15">
        <v>4</v>
      </c>
      <c r="K10" s="16" t="str">
        <f t="shared" si="0"/>
        <v>RWY 24</v>
      </c>
      <c r="L10" s="16" t="str">
        <f t="shared" si="0"/>
        <v>RWY 24</v>
      </c>
      <c r="M10" s="16" t="str">
        <f t="shared" si="0"/>
        <v>05.02.</v>
      </c>
      <c r="N10" s="16" t="str">
        <f t="shared" si="0"/>
        <v>17:30</v>
      </c>
      <c r="O10" s="16" t="str">
        <f t="shared" si="2"/>
        <v>Main Runway Standard Operation.</v>
      </c>
      <c r="P10" s="17" t="str">
        <f t="shared" si="1"/>
        <v>Ko</v>
      </c>
    </row>
    <row r="11" spans="2:20" ht="36.75" customHeight="1" x14ac:dyDescent="0.25">
      <c r="B11" s="10">
        <v>5</v>
      </c>
      <c r="C11" s="11" t="s">
        <v>59</v>
      </c>
      <c r="D11" s="11" t="s">
        <v>59</v>
      </c>
      <c r="E11" s="12" t="s">
        <v>89</v>
      </c>
      <c r="F11" s="12" t="s">
        <v>90</v>
      </c>
      <c r="G11" s="13" t="s">
        <v>54</v>
      </c>
      <c r="H11" s="14" t="s">
        <v>91</v>
      </c>
      <c r="J11" s="15">
        <v>5</v>
      </c>
      <c r="K11" s="16" t="str">
        <f t="shared" si="0"/>
        <v>RWY 06</v>
      </c>
      <c r="L11" s="16" t="str">
        <f t="shared" si="0"/>
        <v>RWY 06</v>
      </c>
      <c r="M11" s="16" t="str">
        <f t="shared" si="0"/>
        <v>06.02.</v>
      </c>
      <c r="N11" s="16" t="str">
        <f t="shared" si="0"/>
        <v>10:47</v>
      </c>
      <c r="O11" s="16" t="str">
        <f t="shared" si="2"/>
        <v>Main Runway Standard Operation.</v>
      </c>
      <c r="P11" s="17" t="str">
        <f t="shared" si="1"/>
        <v>Se</v>
      </c>
    </row>
    <row r="12" spans="2:20" ht="36.75" customHeight="1" x14ac:dyDescent="0.25">
      <c r="B12" s="10">
        <v>6</v>
      </c>
      <c r="C12" s="11" t="s">
        <v>57</v>
      </c>
      <c r="D12" s="11" t="s">
        <v>57</v>
      </c>
      <c r="E12" s="12" t="s">
        <v>104</v>
      </c>
      <c r="F12" s="12" t="s">
        <v>105</v>
      </c>
      <c r="G12" s="13" t="s">
        <v>54</v>
      </c>
      <c r="H12" s="14" t="s">
        <v>61</v>
      </c>
      <c r="J12" s="15">
        <v>6</v>
      </c>
      <c r="K12" s="16" t="str">
        <f t="shared" si="0"/>
        <v>RWY 24</v>
      </c>
      <c r="L12" s="16" t="str">
        <f t="shared" si="0"/>
        <v>RWY 24</v>
      </c>
      <c r="M12" s="16" t="str">
        <f t="shared" si="0"/>
        <v>08.02.</v>
      </c>
      <c r="N12" s="16" t="str">
        <f t="shared" si="0"/>
        <v>04:35</v>
      </c>
      <c r="O12" s="16" t="str">
        <f t="shared" si="2"/>
        <v>Main Runway Standard Operation.</v>
      </c>
      <c r="P12" s="17" t="str">
        <f t="shared" si="1"/>
        <v>Me</v>
      </c>
    </row>
    <row r="13" spans="2:20" ht="36.75" customHeight="1" x14ac:dyDescent="0.25">
      <c r="B13" s="10">
        <v>7</v>
      </c>
      <c r="C13" s="11" t="s">
        <v>59</v>
      </c>
      <c r="D13" s="11" t="s">
        <v>59</v>
      </c>
      <c r="E13" s="12" t="s">
        <v>106</v>
      </c>
      <c r="F13" s="12" t="s">
        <v>87</v>
      </c>
      <c r="G13" s="13" t="s">
        <v>54</v>
      </c>
      <c r="H13" s="14" t="s">
        <v>107</v>
      </c>
      <c r="J13" s="15">
        <v>7</v>
      </c>
      <c r="K13" s="16" t="str">
        <f t="shared" si="0"/>
        <v>RWY 06</v>
      </c>
      <c r="L13" s="16" t="str">
        <f t="shared" si="0"/>
        <v>RWY 06</v>
      </c>
      <c r="M13" s="16" t="str">
        <f t="shared" si="0"/>
        <v>12.02.</v>
      </c>
      <c r="N13" s="16" t="str">
        <f t="shared" si="0"/>
        <v>17:30</v>
      </c>
      <c r="O13" s="16" t="str">
        <f t="shared" si="2"/>
        <v>Main Runway Standard Operation.</v>
      </c>
      <c r="P13" s="17" t="str">
        <f t="shared" si="1"/>
        <v>Ka</v>
      </c>
    </row>
    <row r="14" spans="2:20" ht="36.75" customHeight="1" x14ac:dyDescent="0.25">
      <c r="B14" s="15">
        <v>8</v>
      </c>
      <c r="C14" s="11" t="s">
        <v>57</v>
      </c>
      <c r="D14" s="11" t="s">
        <v>57</v>
      </c>
      <c r="E14" s="18" t="s">
        <v>106</v>
      </c>
      <c r="F14" s="18" t="s">
        <v>111</v>
      </c>
      <c r="G14" s="13" t="s">
        <v>54</v>
      </c>
      <c r="H14" s="14" t="s">
        <v>82</v>
      </c>
      <c r="J14" s="15">
        <v>8</v>
      </c>
      <c r="K14" s="16" t="str">
        <f t="shared" si="0"/>
        <v>RWY 24</v>
      </c>
      <c r="L14" s="16" t="str">
        <f t="shared" si="0"/>
        <v>RWY 24</v>
      </c>
      <c r="M14" s="16" t="str">
        <f t="shared" si="0"/>
        <v>12.02.</v>
      </c>
      <c r="N14" s="16" t="str">
        <f t="shared" si="0"/>
        <v>22:15</v>
      </c>
      <c r="O14" s="16" t="str">
        <f t="shared" si="2"/>
        <v>Main Runway Standard Operation.</v>
      </c>
      <c r="P14" s="17" t="str">
        <f t="shared" si="1"/>
        <v>Ma</v>
      </c>
    </row>
    <row r="15" spans="2:20" ht="36.75" customHeight="1" x14ac:dyDescent="0.25">
      <c r="B15" s="10">
        <v>9</v>
      </c>
      <c r="C15" s="11" t="s">
        <v>59</v>
      </c>
      <c r="D15" s="11" t="s">
        <v>59</v>
      </c>
      <c r="E15" s="18" t="s">
        <v>108</v>
      </c>
      <c r="F15" s="18" t="s">
        <v>112</v>
      </c>
      <c r="G15" s="13" t="s">
        <v>54</v>
      </c>
      <c r="H15" s="14" t="s">
        <v>113</v>
      </c>
      <c r="J15" s="15">
        <v>9</v>
      </c>
      <c r="K15" s="16" t="str">
        <f t="shared" si="0"/>
        <v>RWY 06</v>
      </c>
      <c r="L15" s="16" t="str">
        <f t="shared" si="0"/>
        <v>RWY 06</v>
      </c>
      <c r="M15" s="16" t="str">
        <f t="shared" si="0"/>
        <v>13.02.</v>
      </c>
      <c r="N15" s="16" t="str">
        <f t="shared" si="0"/>
        <v>09:30</v>
      </c>
      <c r="O15" s="16" t="str">
        <f t="shared" si="2"/>
        <v>Main Runway Standard Operation.</v>
      </c>
      <c r="P15" s="17" t="str">
        <f t="shared" si="1"/>
        <v>Ci</v>
      </c>
    </row>
    <row r="16" spans="2:20" ht="36.75" customHeight="1" x14ac:dyDescent="0.25">
      <c r="B16" s="10">
        <v>10</v>
      </c>
      <c r="C16" s="11" t="s">
        <v>57</v>
      </c>
      <c r="D16" s="11" t="s">
        <v>57</v>
      </c>
      <c r="E16" s="12" t="s">
        <v>108</v>
      </c>
      <c r="F16" s="12" t="s">
        <v>110</v>
      </c>
      <c r="G16" s="13" t="s">
        <v>54</v>
      </c>
      <c r="H16" s="14" t="s">
        <v>109</v>
      </c>
      <c r="J16" s="15">
        <v>10</v>
      </c>
      <c r="K16" s="16" t="str">
        <f t="shared" si="0"/>
        <v>RWY 24</v>
      </c>
      <c r="L16" s="16" t="str">
        <f t="shared" si="0"/>
        <v>RWY 24</v>
      </c>
      <c r="M16" s="16" t="str">
        <f t="shared" si="0"/>
        <v>13.02.</v>
      </c>
      <c r="N16" s="16" t="str">
        <f t="shared" si="0"/>
        <v>19:05</v>
      </c>
      <c r="O16" s="16" t="str">
        <f t="shared" si="2"/>
        <v>Main Runway Standard Operation.</v>
      </c>
      <c r="P16" s="17" t="str">
        <f t="shared" si="1"/>
        <v>Be</v>
      </c>
    </row>
    <row r="17" spans="2:16" ht="36.75" customHeight="1" x14ac:dyDescent="0.25">
      <c r="B17" s="10">
        <v>11</v>
      </c>
      <c r="C17" s="11" t="s">
        <v>59</v>
      </c>
      <c r="D17" s="11" t="s">
        <v>59</v>
      </c>
      <c r="E17" s="12" t="s">
        <v>114</v>
      </c>
      <c r="F17" s="12" t="s">
        <v>115</v>
      </c>
      <c r="G17" s="13" t="s">
        <v>54</v>
      </c>
      <c r="H17" s="14" t="s">
        <v>82</v>
      </c>
      <c r="J17" s="15">
        <v>11</v>
      </c>
      <c r="K17" s="16" t="str">
        <f t="shared" si="0"/>
        <v>RWY 06</v>
      </c>
      <c r="L17" s="16" t="str">
        <f t="shared" si="0"/>
        <v>RWY 06</v>
      </c>
      <c r="M17" s="16" t="str">
        <f t="shared" si="0"/>
        <v>20.02.</v>
      </c>
      <c r="N17" s="16" t="str">
        <f t="shared" si="0"/>
        <v>14:00</v>
      </c>
      <c r="O17" s="16" t="str">
        <f t="shared" si="2"/>
        <v>Main Runway Standard Operation.</v>
      </c>
      <c r="P17" s="17" t="str">
        <f t="shared" si="1"/>
        <v>Ma</v>
      </c>
    </row>
    <row r="18" spans="2:16" ht="36.75" customHeight="1" x14ac:dyDescent="0.25">
      <c r="B18" s="10">
        <v>12</v>
      </c>
      <c r="C18" s="11" t="s">
        <v>57</v>
      </c>
      <c r="D18" s="11" t="s">
        <v>57</v>
      </c>
      <c r="E18" s="12" t="s">
        <v>114</v>
      </c>
      <c r="F18" s="12" t="s">
        <v>116</v>
      </c>
      <c r="G18" s="13" t="s">
        <v>54</v>
      </c>
      <c r="H18" s="14" t="s">
        <v>82</v>
      </c>
      <c r="J18" s="15">
        <v>12</v>
      </c>
      <c r="K18" s="16" t="str">
        <f t="shared" si="0"/>
        <v>RWY 24</v>
      </c>
      <c r="L18" s="16" t="str">
        <f t="shared" si="0"/>
        <v>RWY 24</v>
      </c>
      <c r="M18" s="16" t="str">
        <f t="shared" si="0"/>
        <v>20.02.</v>
      </c>
      <c r="N18" s="16" t="str">
        <f t="shared" si="0"/>
        <v>17:05</v>
      </c>
      <c r="O18" s="16" t="str">
        <f t="shared" si="2"/>
        <v>Main Runway Standard Operation.</v>
      </c>
      <c r="P18" s="17" t="str">
        <f t="shared" si="1"/>
        <v>Ma</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topLeftCell="A7" workbookViewId="0">
      <selection activeCell="H17" sqref="H1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70</v>
      </c>
      <c r="C4" s="54"/>
      <c r="D4" s="54"/>
      <c r="E4" s="54"/>
      <c r="F4" s="54"/>
      <c r="G4" s="54"/>
      <c r="H4" s="55"/>
      <c r="I4" s="6"/>
      <c r="J4" s="56" t="s">
        <v>94</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117</v>
      </c>
      <c r="F7" s="12" t="s">
        <v>118</v>
      </c>
      <c r="G7" s="13" t="s">
        <v>54</v>
      </c>
      <c r="H7" s="14" t="s">
        <v>113</v>
      </c>
      <c r="J7" s="15">
        <v>1</v>
      </c>
      <c r="K7" s="16" t="str">
        <f t="shared" ref="K7:N39" si="0">IF(C7="","",C7)</f>
        <v>RWY 06</v>
      </c>
      <c r="L7" s="16" t="str">
        <f t="shared" si="0"/>
        <v>RWY 06</v>
      </c>
      <c r="M7" s="16" t="str">
        <f t="shared" si="0"/>
        <v>04.03.</v>
      </c>
      <c r="N7" s="16" t="str">
        <f t="shared" si="0"/>
        <v>15:35</v>
      </c>
      <c r="O7" s="16" t="str">
        <f>VLOOKUP(G7,$G$130:$O$151,9,FALSE)</f>
        <v>Main Runway Standard Operation.</v>
      </c>
      <c r="P7" s="17" t="str">
        <f t="shared" ref="P7:P71" si="1">IF(H7="","",H7)</f>
        <v>Ci</v>
      </c>
    </row>
    <row r="8" spans="2:20" ht="36.75" customHeight="1" x14ac:dyDescent="0.25">
      <c r="B8" s="10">
        <v>2</v>
      </c>
      <c r="C8" s="11" t="s">
        <v>57</v>
      </c>
      <c r="D8" s="11" t="s">
        <v>57</v>
      </c>
      <c r="E8" s="12" t="s">
        <v>119</v>
      </c>
      <c r="F8" s="12" t="s">
        <v>120</v>
      </c>
      <c r="G8" s="13" t="s">
        <v>54</v>
      </c>
      <c r="H8" s="14" t="s">
        <v>62</v>
      </c>
      <c r="J8" s="15">
        <v>2</v>
      </c>
      <c r="K8" s="16" t="str">
        <f t="shared" si="0"/>
        <v>RWY 24</v>
      </c>
      <c r="L8" s="16" t="str">
        <f t="shared" si="0"/>
        <v>RWY 24</v>
      </c>
      <c r="M8" s="16" t="str">
        <f t="shared" si="0"/>
        <v>05.03.</v>
      </c>
      <c r="N8" s="16" t="str">
        <f t="shared" si="0"/>
        <v>17:40</v>
      </c>
      <c r="O8" s="16" t="str">
        <f t="shared" ref="O8:O71" si="2">VLOOKUP(G8,$G$130:$O$151,9,FALSE)</f>
        <v>Main Runway Standard Operation.</v>
      </c>
      <c r="P8" s="17" t="str">
        <f t="shared" si="1"/>
        <v>St</v>
      </c>
    </row>
    <row r="9" spans="2:20" ht="36.75" customHeight="1" x14ac:dyDescent="0.25">
      <c r="B9" s="10">
        <v>3</v>
      </c>
      <c r="C9" s="11" t="s">
        <v>56</v>
      </c>
      <c r="D9" s="11" t="s">
        <v>56</v>
      </c>
      <c r="E9" s="12" t="s">
        <v>121</v>
      </c>
      <c r="F9" s="12" t="s">
        <v>122</v>
      </c>
      <c r="G9" s="13" t="s">
        <v>32</v>
      </c>
      <c r="H9" s="14" t="s">
        <v>86</v>
      </c>
      <c r="J9" s="15">
        <v>3</v>
      </c>
      <c r="K9" s="16"/>
      <c r="L9" s="16" t="str">
        <f t="shared" si="0"/>
        <v>RWY 30</v>
      </c>
      <c r="M9" s="16" t="str">
        <f t="shared" si="0"/>
        <v>14.03.</v>
      </c>
      <c r="N9" s="16" t="str">
        <f t="shared" si="0"/>
        <v>09:45</v>
      </c>
      <c r="O9" s="16" t="str">
        <f t="shared" si="2"/>
        <v>Tail-wind component on RWY 24 or RWY 06, inlcluding gusts, exceeds 5 kt (9 km/h).</v>
      </c>
      <c r="P9" s="17" t="str">
        <f t="shared" si="1"/>
        <v>Hy</v>
      </c>
    </row>
    <row r="10" spans="2:20" ht="36.75" customHeight="1" x14ac:dyDescent="0.25">
      <c r="B10" s="15">
        <v>4</v>
      </c>
      <c r="C10" s="11" t="s">
        <v>57</v>
      </c>
      <c r="D10" s="11" t="s">
        <v>57</v>
      </c>
      <c r="E10" s="12" t="s">
        <v>121</v>
      </c>
      <c r="F10" s="12" t="s">
        <v>123</v>
      </c>
      <c r="G10" s="13" t="s">
        <v>54</v>
      </c>
      <c r="H10" s="14" t="s">
        <v>86</v>
      </c>
      <c r="J10" s="15">
        <v>4</v>
      </c>
      <c r="K10" s="16" t="str">
        <f t="shared" si="0"/>
        <v>RWY 24</v>
      </c>
      <c r="L10" s="16" t="str">
        <f t="shared" si="0"/>
        <v>RWY 24</v>
      </c>
      <c r="M10" s="16" t="str">
        <f t="shared" si="0"/>
        <v>14.03.</v>
      </c>
      <c r="N10" s="16" t="str">
        <f t="shared" si="0"/>
        <v>10:45</v>
      </c>
      <c r="O10" s="16" t="str">
        <f t="shared" si="2"/>
        <v>Main Runway Standard Operation.</v>
      </c>
      <c r="P10" s="17" t="str">
        <f t="shared" si="1"/>
        <v>Hy</v>
      </c>
    </row>
    <row r="11" spans="2:20" ht="36.75" customHeight="1" x14ac:dyDescent="0.25">
      <c r="B11" s="10">
        <v>5</v>
      </c>
      <c r="C11" s="11" t="s">
        <v>59</v>
      </c>
      <c r="D11" s="11" t="s">
        <v>59</v>
      </c>
      <c r="E11" s="12" t="s">
        <v>124</v>
      </c>
      <c r="F11" s="12" t="s">
        <v>125</v>
      </c>
      <c r="G11" s="13" t="s">
        <v>54</v>
      </c>
      <c r="H11" s="14" t="s">
        <v>82</v>
      </c>
      <c r="J11" s="15">
        <v>5</v>
      </c>
      <c r="K11" s="16" t="str">
        <f t="shared" si="0"/>
        <v>RWY 06</v>
      </c>
      <c r="L11" s="16" t="str">
        <f t="shared" si="0"/>
        <v>RWY 06</v>
      </c>
      <c r="M11" s="16" t="str">
        <f t="shared" si="0"/>
        <v>19.03.</v>
      </c>
      <c r="N11" s="16" t="str">
        <f t="shared" si="0"/>
        <v>08:05</v>
      </c>
      <c r="O11" s="16" t="str">
        <f t="shared" si="2"/>
        <v>Main Runway Standard Operation.</v>
      </c>
      <c r="P11" s="17" t="str">
        <f t="shared" si="1"/>
        <v>Ma</v>
      </c>
    </row>
    <row r="12" spans="2:20" ht="36.75" customHeight="1" x14ac:dyDescent="0.25">
      <c r="B12" s="10">
        <v>6</v>
      </c>
      <c r="C12" s="11" t="s">
        <v>57</v>
      </c>
      <c r="D12" s="11" t="s">
        <v>59</v>
      </c>
      <c r="E12" s="12" t="s">
        <v>126</v>
      </c>
      <c r="F12" s="12" t="s">
        <v>127</v>
      </c>
      <c r="G12" s="13" t="s">
        <v>54</v>
      </c>
      <c r="H12" s="14" t="s">
        <v>113</v>
      </c>
      <c r="J12" s="15">
        <v>6</v>
      </c>
      <c r="K12" s="16" t="str">
        <f t="shared" si="0"/>
        <v>RWY 24</v>
      </c>
      <c r="L12" s="16" t="str">
        <f t="shared" si="0"/>
        <v>RWY 06</v>
      </c>
      <c r="M12" s="16" t="str">
        <f t="shared" si="0"/>
        <v>20.03.</v>
      </c>
      <c r="N12" s="16" t="str">
        <f t="shared" si="0"/>
        <v>18:00</v>
      </c>
      <c r="O12" s="16" t="str">
        <f t="shared" si="2"/>
        <v>Main Runway Standard Operation.</v>
      </c>
      <c r="P12" s="17" t="str">
        <f t="shared" si="1"/>
        <v>Ci</v>
      </c>
    </row>
    <row r="13" spans="2:20" ht="36.75" customHeight="1" x14ac:dyDescent="0.25">
      <c r="B13" s="10">
        <v>7</v>
      </c>
      <c r="C13" s="11" t="s">
        <v>56</v>
      </c>
      <c r="D13" s="11" t="s">
        <v>56</v>
      </c>
      <c r="E13" s="12" t="s">
        <v>128</v>
      </c>
      <c r="F13" s="12" t="s">
        <v>65</v>
      </c>
      <c r="G13" s="13" t="s">
        <v>30</v>
      </c>
      <c r="H13" s="14" t="s">
        <v>82</v>
      </c>
      <c r="J13" s="15">
        <v>7</v>
      </c>
      <c r="K13" s="16" t="str">
        <f t="shared" si="0"/>
        <v>RWY 30</v>
      </c>
      <c r="L13" s="16" t="str">
        <f t="shared" si="0"/>
        <v>RWY 30</v>
      </c>
      <c r="M13" s="16" t="str">
        <f t="shared" si="0"/>
        <v>21.03.</v>
      </c>
      <c r="N13" s="16" t="str">
        <f t="shared" si="0"/>
        <v>15:00</v>
      </c>
      <c r="O13" s="16" t="str">
        <f t="shared" si="2"/>
        <v>Cross-wind component on RWY 24 or RWY 06, including gusts, exceeds 15 kt (28 km/h).</v>
      </c>
      <c r="P13" s="17" t="str">
        <f t="shared" si="1"/>
        <v>Ma</v>
      </c>
    </row>
    <row r="14" spans="2:20" ht="36.75" customHeight="1" x14ac:dyDescent="0.25">
      <c r="B14" s="15">
        <v>8</v>
      </c>
      <c r="C14" s="11" t="s">
        <v>57</v>
      </c>
      <c r="D14" s="11" t="s">
        <v>57</v>
      </c>
      <c r="E14" s="18" t="s">
        <v>128</v>
      </c>
      <c r="F14" s="18" t="s">
        <v>129</v>
      </c>
      <c r="G14" s="13" t="s">
        <v>54</v>
      </c>
      <c r="H14" s="14" t="s">
        <v>82</v>
      </c>
      <c r="J14" s="15">
        <v>8</v>
      </c>
      <c r="K14" s="16" t="str">
        <f t="shared" si="0"/>
        <v>RWY 24</v>
      </c>
      <c r="L14" s="16" t="str">
        <f t="shared" si="0"/>
        <v>RWY 24</v>
      </c>
      <c r="M14" s="16" t="str">
        <f t="shared" si="0"/>
        <v>21.03.</v>
      </c>
      <c r="N14" s="16" t="str">
        <f t="shared" si="0"/>
        <v>17:00</v>
      </c>
      <c r="O14" s="16" t="str">
        <f t="shared" si="2"/>
        <v>Main Runway Standard Operation.</v>
      </c>
      <c r="P14" s="17" t="str">
        <f t="shared" si="1"/>
        <v>Ma</v>
      </c>
    </row>
    <row r="15" spans="2:20" ht="36.75" customHeight="1" x14ac:dyDescent="0.25">
      <c r="B15" s="10">
        <v>9</v>
      </c>
      <c r="C15" s="11" t="s">
        <v>59</v>
      </c>
      <c r="D15" s="11" t="s">
        <v>59</v>
      </c>
      <c r="E15" s="18" t="s">
        <v>128</v>
      </c>
      <c r="F15" s="18" t="s">
        <v>130</v>
      </c>
      <c r="G15" s="13" t="s">
        <v>54</v>
      </c>
      <c r="H15" s="14" t="s">
        <v>88</v>
      </c>
      <c r="J15" s="15">
        <v>9</v>
      </c>
      <c r="K15" s="16" t="str">
        <f t="shared" si="0"/>
        <v>RWY 06</v>
      </c>
      <c r="L15" s="16" t="str">
        <f t="shared" si="0"/>
        <v>RWY 06</v>
      </c>
      <c r="M15" s="16" t="str">
        <f t="shared" si="0"/>
        <v>21.03.</v>
      </c>
      <c r="N15" s="16" t="str">
        <f t="shared" si="0"/>
        <v>21.20</v>
      </c>
      <c r="O15" s="16" t="str">
        <f t="shared" si="2"/>
        <v>Main Runway Standard Operation.</v>
      </c>
      <c r="P15" s="17" t="str">
        <f t="shared" si="1"/>
        <v>Ko</v>
      </c>
    </row>
    <row r="16" spans="2:20" ht="36.75" customHeight="1" x14ac:dyDescent="0.25">
      <c r="B16" s="10">
        <v>10</v>
      </c>
      <c r="C16" s="11" t="s">
        <v>57</v>
      </c>
      <c r="D16" s="11" t="s">
        <v>57</v>
      </c>
      <c r="E16" s="12" t="s">
        <v>131</v>
      </c>
      <c r="F16" s="12" t="s">
        <v>132</v>
      </c>
      <c r="G16" s="13" t="s">
        <v>54</v>
      </c>
      <c r="H16" s="14" t="s">
        <v>88</v>
      </c>
      <c r="J16" s="15">
        <v>10</v>
      </c>
      <c r="K16" s="16" t="str">
        <f t="shared" si="0"/>
        <v>RWY 24</v>
      </c>
      <c r="L16" s="16" t="str">
        <f t="shared" si="0"/>
        <v>RWY 24</v>
      </c>
      <c r="M16" s="16" t="str">
        <f t="shared" si="0"/>
        <v>22.03.</v>
      </c>
      <c r="N16" s="16" t="str">
        <f t="shared" si="0"/>
        <v>04.30</v>
      </c>
      <c r="O16" s="16" t="str">
        <f t="shared" si="2"/>
        <v>Main Runway Standard Operation.</v>
      </c>
      <c r="P16" s="17" t="str">
        <f t="shared" si="1"/>
        <v>Ko</v>
      </c>
    </row>
    <row r="17" spans="2:16" ht="36.75" customHeight="1" x14ac:dyDescent="0.25">
      <c r="B17" s="10">
        <v>11</v>
      </c>
      <c r="C17" s="11" t="s">
        <v>56</v>
      </c>
      <c r="D17" s="11" t="s">
        <v>56</v>
      </c>
      <c r="E17" s="12" t="s">
        <v>131</v>
      </c>
      <c r="F17" s="12" t="s">
        <v>133</v>
      </c>
      <c r="G17" s="13" t="s">
        <v>30</v>
      </c>
      <c r="H17" s="14" t="s">
        <v>86</v>
      </c>
      <c r="J17" s="15">
        <v>11</v>
      </c>
      <c r="K17" s="16" t="str">
        <f t="shared" si="0"/>
        <v>RWY 30</v>
      </c>
      <c r="L17" s="16" t="str">
        <f t="shared" si="0"/>
        <v>RWY 30</v>
      </c>
      <c r="M17" s="16" t="str">
        <f t="shared" si="0"/>
        <v>22.03.</v>
      </c>
      <c r="N17" s="16" t="str">
        <f t="shared" si="0"/>
        <v>11:00</v>
      </c>
      <c r="O17" s="16" t="str">
        <f t="shared" si="2"/>
        <v>Cross-wind component on RWY 24 or RWY 06, including gusts, exceeds 15 kt (28 km/h).</v>
      </c>
      <c r="P17" s="17" t="str">
        <f t="shared" si="1"/>
        <v>Hy</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topLeftCell="A4" workbookViewId="0">
      <selection activeCell="F22" sqref="F2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71</v>
      </c>
      <c r="C4" s="54"/>
      <c r="D4" s="54"/>
      <c r="E4" s="54"/>
      <c r="F4" s="54"/>
      <c r="G4" s="54"/>
      <c r="H4" s="55"/>
      <c r="I4" s="6"/>
      <c r="J4" s="56" t="s">
        <v>95</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56</v>
      </c>
      <c r="D7" s="11" t="s">
        <v>56</v>
      </c>
      <c r="E7" s="12" t="s">
        <v>134</v>
      </c>
      <c r="F7" s="12" t="s">
        <v>135</v>
      </c>
      <c r="G7" s="13" t="s">
        <v>30</v>
      </c>
      <c r="H7" s="14" t="s">
        <v>62</v>
      </c>
      <c r="J7" s="15">
        <v>1</v>
      </c>
      <c r="K7" s="16" t="str">
        <f t="shared" ref="K7:N39" si="0">IF(C7="","",C7)</f>
        <v>RWY 30</v>
      </c>
      <c r="L7" s="16" t="str">
        <f t="shared" si="0"/>
        <v>RWY 30</v>
      </c>
      <c r="M7" s="16" t="str">
        <f t="shared" si="0"/>
        <v>03.04.</v>
      </c>
      <c r="N7" s="16" t="str">
        <f t="shared" si="0"/>
        <v>08:45</v>
      </c>
      <c r="O7" s="16" t="str">
        <f>VLOOKUP(G7,$G$130:$O$151,9,FALSE)</f>
        <v>Cross-wind component on RWY 24 or RWY 06, including gusts, exceeds 15 kt (28 km/h).</v>
      </c>
      <c r="P7" s="17" t="str">
        <f t="shared" ref="P7:P71" si="1">IF(H7="","",H7)</f>
        <v>St</v>
      </c>
    </row>
    <row r="8" spans="2:20" ht="36.75" customHeight="1" x14ac:dyDescent="0.25">
      <c r="B8" s="10">
        <v>2</v>
      </c>
      <c r="C8" s="11" t="s">
        <v>59</v>
      </c>
      <c r="D8" s="11" t="s">
        <v>59</v>
      </c>
      <c r="E8" s="12" t="s">
        <v>136</v>
      </c>
      <c r="F8" s="12" t="s">
        <v>137</v>
      </c>
      <c r="G8" s="13" t="s">
        <v>32</v>
      </c>
      <c r="H8" s="14" t="s">
        <v>138</v>
      </c>
      <c r="J8" s="15">
        <v>2</v>
      </c>
      <c r="K8" s="16" t="str">
        <f t="shared" si="0"/>
        <v>RWY 06</v>
      </c>
      <c r="L8" s="16" t="str">
        <f t="shared" si="0"/>
        <v>RWY 06</v>
      </c>
      <c r="M8" s="16" t="str">
        <f t="shared" si="0"/>
        <v>10.04.</v>
      </c>
      <c r="N8" s="16" t="str">
        <f t="shared" si="0"/>
        <v>20:45</v>
      </c>
      <c r="O8" s="16" t="str">
        <f t="shared" ref="O8:O71" si="2">VLOOKUP(G8,$G$130:$O$151,9,FALSE)</f>
        <v>Tail-wind component on RWY 24 or RWY 06, inlcluding gusts, exceeds 5 kt (9 km/h).</v>
      </c>
      <c r="P8" s="17" t="str">
        <f t="shared" si="1"/>
        <v>Šp</v>
      </c>
    </row>
    <row r="9" spans="2:20" ht="36.75" customHeight="1" x14ac:dyDescent="0.25">
      <c r="B9" s="10">
        <v>3</v>
      </c>
      <c r="C9" s="11" t="s">
        <v>57</v>
      </c>
      <c r="D9" s="11" t="s">
        <v>57</v>
      </c>
      <c r="E9" s="12" t="s">
        <v>139</v>
      </c>
      <c r="F9" s="12" t="s">
        <v>140</v>
      </c>
      <c r="G9" s="13" t="s">
        <v>54</v>
      </c>
      <c r="H9" s="14" t="s">
        <v>86</v>
      </c>
      <c r="J9" s="15">
        <v>3</v>
      </c>
      <c r="K9" s="16"/>
      <c r="L9" s="16" t="str">
        <f t="shared" si="0"/>
        <v>RWY 24</v>
      </c>
      <c r="M9" s="16" t="str">
        <f t="shared" si="0"/>
        <v>11.04.</v>
      </c>
      <c r="N9" s="16" t="str">
        <f t="shared" si="0"/>
        <v>14:20</v>
      </c>
      <c r="O9" s="16" t="str">
        <f t="shared" si="2"/>
        <v>Main Runway Standard Operation.</v>
      </c>
      <c r="P9" s="17" t="str">
        <f t="shared" si="1"/>
        <v>Hy</v>
      </c>
    </row>
    <row r="10" spans="2:20" ht="36.75" customHeight="1" x14ac:dyDescent="0.25">
      <c r="B10" s="15">
        <v>4</v>
      </c>
      <c r="C10" s="11" t="s">
        <v>59</v>
      </c>
      <c r="D10" s="11" t="s">
        <v>59</v>
      </c>
      <c r="E10" s="12" t="s">
        <v>141</v>
      </c>
      <c r="F10" s="12" t="s">
        <v>142</v>
      </c>
      <c r="G10" s="13" t="s">
        <v>54</v>
      </c>
      <c r="H10" s="14" t="s">
        <v>109</v>
      </c>
      <c r="J10" s="15">
        <v>4</v>
      </c>
      <c r="K10" s="16" t="str">
        <f t="shared" si="0"/>
        <v>RWY 06</v>
      </c>
      <c r="L10" s="16" t="str">
        <f t="shared" si="0"/>
        <v>RWY 06</v>
      </c>
      <c r="M10" s="16" t="str">
        <f t="shared" si="0"/>
        <v>18.04.</v>
      </c>
      <c r="N10" s="16" t="str">
        <f t="shared" si="0"/>
        <v>15:40</v>
      </c>
      <c r="O10" s="16" t="str">
        <f t="shared" si="2"/>
        <v>Main Runway Standard Operation.</v>
      </c>
      <c r="P10" s="17" t="str">
        <f t="shared" si="1"/>
        <v>Be</v>
      </c>
    </row>
    <row r="11" spans="2:20" ht="36.75" customHeight="1" x14ac:dyDescent="0.25">
      <c r="B11" s="10">
        <v>5</v>
      </c>
      <c r="C11" s="11" t="s">
        <v>57</v>
      </c>
      <c r="D11" s="11" t="s">
        <v>57</v>
      </c>
      <c r="E11" s="12" t="s">
        <v>141</v>
      </c>
      <c r="F11" s="12" t="s">
        <v>143</v>
      </c>
      <c r="G11" s="13" t="s">
        <v>54</v>
      </c>
      <c r="H11" s="14" t="s">
        <v>62</v>
      </c>
      <c r="J11" s="15">
        <v>5</v>
      </c>
      <c r="K11" s="16" t="str">
        <f t="shared" si="0"/>
        <v>RWY 24</v>
      </c>
      <c r="L11" s="16" t="str">
        <f t="shared" si="0"/>
        <v>RWY 24</v>
      </c>
      <c r="M11" s="16" t="str">
        <f t="shared" si="0"/>
        <v>18.04.</v>
      </c>
      <c r="N11" s="16" t="str">
        <f t="shared" si="0"/>
        <v>19:00</v>
      </c>
      <c r="O11" s="16" t="str">
        <f t="shared" si="2"/>
        <v>Main Runway Standard Operation.</v>
      </c>
      <c r="P11" s="17" t="str">
        <f t="shared" si="1"/>
        <v>St</v>
      </c>
    </row>
    <row r="12" spans="2:20" ht="36.75" customHeight="1" x14ac:dyDescent="0.25">
      <c r="B12" s="10">
        <v>6</v>
      </c>
      <c r="C12" s="11" t="s">
        <v>59</v>
      </c>
      <c r="D12" s="11" t="s">
        <v>59</v>
      </c>
      <c r="E12" s="12" t="s">
        <v>144</v>
      </c>
      <c r="F12" s="12" t="s">
        <v>145</v>
      </c>
      <c r="G12" s="13" t="s">
        <v>54</v>
      </c>
      <c r="H12" s="14" t="s">
        <v>91</v>
      </c>
      <c r="J12" s="15">
        <v>6</v>
      </c>
      <c r="K12" s="16" t="str">
        <f t="shared" si="0"/>
        <v>RWY 06</v>
      </c>
      <c r="L12" s="16" t="str">
        <f t="shared" si="0"/>
        <v>RWY 06</v>
      </c>
      <c r="M12" s="16" t="str">
        <f t="shared" si="0"/>
        <v>19.04.</v>
      </c>
      <c r="N12" s="16" t="str">
        <f t="shared" si="0"/>
        <v>07:30</v>
      </c>
      <c r="O12" s="16" t="str">
        <f t="shared" si="2"/>
        <v>Main Runway Standard Operation.</v>
      </c>
      <c r="P12" s="17" t="str">
        <f t="shared" si="1"/>
        <v>Se</v>
      </c>
    </row>
    <row r="13" spans="2:20" ht="36.75" customHeight="1" x14ac:dyDescent="0.25">
      <c r="B13" s="10">
        <v>7</v>
      </c>
      <c r="C13" s="11" t="s">
        <v>57</v>
      </c>
      <c r="D13" s="11" t="s">
        <v>57</v>
      </c>
      <c r="E13" s="12" t="s">
        <v>144</v>
      </c>
      <c r="F13" s="12" t="s">
        <v>83</v>
      </c>
      <c r="G13" s="13" t="s">
        <v>54</v>
      </c>
      <c r="H13" s="14" t="s">
        <v>91</v>
      </c>
      <c r="J13" s="15">
        <v>7</v>
      </c>
      <c r="K13" s="16" t="str">
        <f t="shared" si="0"/>
        <v>RWY 24</v>
      </c>
      <c r="L13" s="16" t="str">
        <f t="shared" si="0"/>
        <v>RWY 24</v>
      </c>
      <c r="M13" s="16" t="str">
        <f t="shared" si="0"/>
        <v>19.04.</v>
      </c>
      <c r="N13" s="16" t="str">
        <f t="shared" si="0"/>
        <v>15:45</v>
      </c>
      <c r="O13" s="16" t="str">
        <f t="shared" si="2"/>
        <v>Main Runway Standard Operation.</v>
      </c>
      <c r="P13" s="17" t="str">
        <f t="shared" si="1"/>
        <v>Se</v>
      </c>
    </row>
    <row r="14" spans="2:20" ht="36.75" customHeight="1" x14ac:dyDescent="0.25">
      <c r="B14" s="15">
        <v>8</v>
      </c>
      <c r="C14" s="11" t="s">
        <v>59</v>
      </c>
      <c r="D14" s="11" t="s">
        <v>59</v>
      </c>
      <c r="E14" s="18" t="s">
        <v>146</v>
      </c>
      <c r="F14" s="18" t="s">
        <v>147</v>
      </c>
      <c r="G14" s="13" t="s">
        <v>54</v>
      </c>
      <c r="H14" s="14" t="s">
        <v>107</v>
      </c>
      <c r="J14" s="15">
        <v>8</v>
      </c>
      <c r="K14" s="16" t="str">
        <f t="shared" si="0"/>
        <v>RWY 06</v>
      </c>
      <c r="L14" s="16" t="str">
        <f t="shared" si="0"/>
        <v>RWY 06</v>
      </c>
      <c r="M14" s="16" t="str">
        <f t="shared" si="0"/>
        <v>23.4.</v>
      </c>
      <c r="N14" s="16" t="str">
        <f t="shared" si="0"/>
        <v>12:37</v>
      </c>
      <c r="O14" s="16" t="str">
        <f t="shared" si="2"/>
        <v>Main Runway Standard Operation.</v>
      </c>
      <c r="P14" s="17" t="str">
        <f t="shared" si="1"/>
        <v>Ka</v>
      </c>
    </row>
    <row r="15" spans="2:20" ht="36.75" customHeight="1" x14ac:dyDescent="0.25">
      <c r="B15" s="10">
        <v>9</v>
      </c>
      <c r="C15" s="11" t="s">
        <v>57</v>
      </c>
      <c r="D15" s="11" t="s">
        <v>57</v>
      </c>
      <c r="E15" s="18" t="s">
        <v>146</v>
      </c>
      <c r="F15" s="18" t="s">
        <v>148</v>
      </c>
      <c r="G15" s="13" t="s">
        <v>54</v>
      </c>
      <c r="H15" s="14" t="s">
        <v>82</v>
      </c>
      <c r="J15" s="15">
        <v>9</v>
      </c>
      <c r="K15" s="16" t="str">
        <f t="shared" si="0"/>
        <v>RWY 24</v>
      </c>
      <c r="L15" s="16" t="str">
        <f t="shared" si="0"/>
        <v>RWY 24</v>
      </c>
      <c r="M15" s="16" t="str">
        <f t="shared" si="0"/>
        <v>23.4.</v>
      </c>
      <c r="N15" s="16" t="str">
        <f t="shared" si="0"/>
        <v>19:50</v>
      </c>
      <c r="O15" s="16" t="str">
        <f t="shared" si="2"/>
        <v>Main Runway Standard Operation.</v>
      </c>
      <c r="P15" s="17" t="str">
        <f t="shared" si="1"/>
        <v>Ma</v>
      </c>
    </row>
    <row r="16" spans="2:20" ht="36.75" customHeight="1" x14ac:dyDescent="0.25">
      <c r="B16" s="10">
        <v>10</v>
      </c>
      <c r="C16" s="11" t="s">
        <v>59</v>
      </c>
      <c r="D16" s="11" t="s">
        <v>59</v>
      </c>
      <c r="E16" s="12" t="s">
        <v>149</v>
      </c>
      <c r="F16" s="12" t="s">
        <v>115</v>
      </c>
      <c r="G16" s="13" t="s">
        <v>54</v>
      </c>
      <c r="H16" s="14" t="s">
        <v>138</v>
      </c>
      <c r="J16" s="15">
        <v>10</v>
      </c>
      <c r="K16" s="16" t="str">
        <f t="shared" si="0"/>
        <v>RWY 06</v>
      </c>
      <c r="L16" s="16" t="str">
        <f t="shared" si="0"/>
        <v>RWY 06</v>
      </c>
      <c r="M16" s="16" t="str">
        <f t="shared" si="0"/>
        <v>24.4.</v>
      </c>
      <c r="N16" s="16" t="str">
        <f t="shared" si="0"/>
        <v>14:00</v>
      </c>
      <c r="O16" s="16" t="str">
        <f t="shared" si="2"/>
        <v>Main Runway Standard Operation.</v>
      </c>
      <c r="P16" s="17" t="str">
        <f t="shared" si="1"/>
        <v>Šp</v>
      </c>
    </row>
    <row r="17" spans="2:16" ht="36.75" customHeight="1" x14ac:dyDescent="0.25">
      <c r="B17" s="10">
        <v>11</v>
      </c>
      <c r="C17" s="11" t="s">
        <v>57</v>
      </c>
      <c r="D17" s="11" t="s">
        <v>57</v>
      </c>
      <c r="E17" s="12" t="s">
        <v>149</v>
      </c>
      <c r="F17" s="12" t="s">
        <v>150</v>
      </c>
      <c r="G17" s="13" t="s">
        <v>54</v>
      </c>
      <c r="H17" s="14" t="s">
        <v>82</v>
      </c>
      <c r="J17" s="15">
        <v>11</v>
      </c>
      <c r="K17" s="16" t="str">
        <f t="shared" si="0"/>
        <v>RWY 24</v>
      </c>
      <c r="L17" s="16" t="str">
        <f t="shared" si="0"/>
        <v>RWY 24</v>
      </c>
      <c r="M17" s="16" t="str">
        <f t="shared" si="0"/>
        <v>24.4.</v>
      </c>
      <c r="N17" s="16" t="str">
        <f t="shared" si="0"/>
        <v>23:35</v>
      </c>
      <c r="O17" s="16" t="str">
        <f t="shared" si="2"/>
        <v>Main Runway Standard Operation.</v>
      </c>
      <c r="P17" s="17" t="str">
        <f t="shared" si="1"/>
        <v>Ma</v>
      </c>
    </row>
    <row r="18" spans="2:16" ht="36.75" customHeight="1" x14ac:dyDescent="0.25">
      <c r="B18" s="10">
        <v>12</v>
      </c>
      <c r="C18" s="11" t="s">
        <v>59</v>
      </c>
      <c r="D18" s="11" t="s">
        <v>59</v>
      </c>
      <c r="E18" s="12" t="s">
        <v>151</v>
      </c>
      <c r="F18" s="12" t="s">
        <v>152</v>
      </c>
      <c r="G18" s="13" t="s">
        <v>54</v>
      </c>
      <c r="H18" s="14" t="s">
        <v>61</v>
      </c>
      <c r="J18" s="15">
        <v>12</v>
      </c>
      <c r="K18" s="16" t="str">
        <f t="shared" si="0"/>
        <v>RWY 06</v>
      </c>
      <c r="L18" s="16" t="str">
        <f t="shared" si="0"/>
        <v>RWY 06</v>
      </c>
      <c r="M18" s="16" t="str">
        <f t="shared" si="0"/>
        <v>25.4.</v>
      </c>
      <c r="N18" s="16" t="str">
        <f t="shared" si="0"/>
        <v>07:15</v>
      </c>
      <c r="O18" s="16" t="str">
        <f t="shared" si="2"/>
        <v>Main Runway Standard Operation.</v>
      </c>
      <c r="P18" s="17" t="str">
        <f t="shared" si="1"/>
        <v>Me</v>
      </c>
    </row>
    <row r="19" spans="2:16" ht="36.75" customHeight="1" x14ac:dyDescent="0.25">
      <c r="B19" s="10">
        <v>13</v>
      </c>
      <c r="C19" s="11" t="s">
        <v>57</v>
      </c>
      <c r="D19" s="11" t="s">
        <v>57</v>
      </c>
      <c r="E19" s="12" t="s">
        <v>153</v>
      </c>
      <c r="F19" s="12" t="s">
        <v>154</v>
      </c>
      <c r="G19" s="13" t="s">
        <v>54</v>
      </c>
      <c r="H19" s="14" t="s">
        <v>155</v>
      </c>
      <c r="J19" s="15">
        <v>13</v>
      </c>
      <c r="K19" s="16" t="str">
        <f t="shared" si="0"/>
        <v>RWY 24</v>
      </c>
      <c r="L19" s="16" t="str">
        <f t="shared" si="0"/>
        <v>RWY 24</v>
      </c>
      <c r="M19" s="16" t="str">
        <f t="shared" si="0"/>
        <v>26.4.</v>
      </c>
      <c r="N19" s="16" t="str">
        <f t="shared" si="0"/>
        <v>05:30</v>
      </c>
      <c r="O19" s="16" t="str">
        <f t="shared" si="2"/>
        <v>Main Runway Standard Operation.</v>
      </c>
      <c r="P19" s="17" t="str">
        <f t="shared" si="1"/>
        <v>Lu</v>
      </c>
    </row>
    <row r="20" spans="2:16" ht="36.75" customHeight="1" x14ac:dyDescent="0.25">
      <c r="B20" s="10">
        <v>14</v>
      </c>
      <c r="C20" s="11" t="s">
        <v>56</v>
      </c>
      <c r="D20" s="11" t="s">
        <v>56</v>
      </c>
      <c r="E20" s="12" t="s">
        <v>153</v>
      </c>
      <c r="F20" s="12" t="s">
        <v>156</v>
      </c>
      <c r="G20" s="13" t="s">
        <v>22</v>
      </c>
      <c r="H20" s="14" t="s">
        <v>88</v>
      </c>
      <c r="J20" s="15">
        <v>14</v>
      </c>
      <c r="K20" s="16" t="str">
        <f t="shared" si="0"/>
        <v>RWY 30</v>
      </c>
      <c r="L20" s="16" t="str">
        <f t="shared" si="0"/>
        <v>RWY 30</v>
      </c>
      <c r="M20" s="16" t="str">
        <f t="shared" si="0"/>
        <v>26.4.</v>
      </c>
      <c r="N20" s="16" t="str">
        <f t="shared" si="0"/>
        <v>06.55</v>
      </c>
      <c r="O20" s="16" t="str">
        <f t="shared" si="2"/>
        <v>RWY 24 or RWY 06 is out of service.</v>
      </c>
      <c r="P20" s="17" t="str">
        <f t="shared" si="1"/>
        <v>Ko</v>
      </c>
    </row>
    <row r="21" spans="2:16" ht="36.75" customHeight="1" x14ac:dyDescent="0.25">
      <c r="B21" s="10">
        <v>15</v>
      </c>
      <c r="C21" s="11" t="s">
        <v>157</v>
      </c>
      <c r="D21" s="11" t="s">
        <v>157</v>
      </c>
      <c r="E21" s="12" t="s">
        <v>158</v>
      </c>
      <c r="F21" s="12" t="s">
        <v>159</v>
      </c>
      <c r="G21" s="13" t="s">
        <v>22</v>
      </c>
      <c r="H21" s="14" t="s">
        <v>88</v>
      </c>
      <c r="J21" s="15">
        <v>15</v>
      </c>
      <c r="K21" s="16" t="str">
        <f t="shared" si="0"/>
        <v>RWY 12</v>
      </c>
      <c r="L21" s="16" t="str">
        <f t="shared" si="0"/>
        <v>RWY 12</v>
      </c>
      <c r="M21" s="16" t="str">
        <f t="shared" si="0"/>
        <v>27.4.</v>
      </c>
      <c r="N21" s="16" t="str">
        <f t="shared" si="0"/>
        <v>05.20</v>
      </c>
      <c r="O21" s="16" t="str">
        <f t="shared" si="2"/>
        <v>RWY 24 or RWY 06 is out of service.</v>
      </c>
      <c r="P21" s="17" t="str">
        <f t="shared" si="1"/>
        <v>Ko</v>
      </c>
    </row>
    <row r="22" spans="2:16" ht="36.75" customHeight="1" x14ac:dyDescent="0.25">
      <c r="B22" s="10">
        <v>16</v>
      </c>
      <c r="C22" s="11" t="s">
        <v>56</v>
      </c>
      <c r="D22" s="11" t="s">
        <v>56</v>
      </c>
      <c r="E22" s="12" t="s">
        <v>160</v>
      </c>
      <c r="F22" s="12" t="s">
        <v>161</v>
      </c>
      <c r="G22" s="13" t="s">
        <v>22</v>
      </c>
      <c r="H22" s="14" t="s">
        <v>82</v>
      </c>
      <c r="J22" s="15">
        <v>16</v>
      </c>
      <c r="K22" s="16" t="str">
        <f t="shared" si="0"/>
        <v>RWY 30</v>
      </c>
      <c r="L22" s="16" t="str">
        <f t="shared" si="0"/>
        <v>RWY 30</v>
      </c>
      <c r="M22" s="16" t="str">
        <f t="shared" si="0"/>
        <v>29.04.</v>
      </c>
      <c r="N22" s="16" t="str">
        <f t="shared" si="0"/>
        <v>09:15</v>
      </c>
      <c r="O22" s="16" t="str">
        <f t="shared" si="2"/>
        <v>RWY 24 or RWY 06 is out of service.</v>
      </c>
      <c r="P22" s="17" t="str">
        <f t="shared" si="1"/>
        <v>Ma</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topLeftCell="A10" workbookViewId="0">
      <selection activeCell="H15" sqref="H1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72</v>
      </c>
      <c r="C4" s="54"/>
      <c r="D4" s="54"/>
      <c r="E4" s="54"/>
      <c r="F4" s="54"/>
      <c r="G4" s="54"/>
      <c r="H4" s="55"/>
      <c r="I4" s="6"/>
      <c r="J4" s="56" t="s">
        <v>96</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157</v>
      </c>
      <c r="D7" s="11" t="s">
        <v>157</v>
      </c>
      <c r="E7" s="12" t="s">
        <v>162</v>
      </c>
      <c r="F7" s="12" t="s">
        <v>163</v>
      </c>
      <c r="G7" s="13" t="s">
        <v>22</v>
      </c>
      <c r="H7" s="14" t="s">
        <v>113</v>
      </c>
      <c r="J7" s="15">
        <v>1</v>
      </c>
      <c r="K7" s="16" t="str">
        <f t="shared" ref="K7:N39" si="0">IF(C7="","",C7)</f>
        <v>RWY 12</v>
      </c>
      <c r="L7" s="16" t="str">
        <f t="shared" si="0"/>
        <v>RWY 12</v>
      </c>
      <c r="M7" s="16" t="str">
        <f t="shared" si="0"/>
        <v>04.05.</v>
      </c>
      <c r="N7" s="16" t="str">
        <f t="shared" si="0"/>
        <v>0330</v>
      </c>
      <c r="O7" s="16" t="str">
        <f>VLOOKUP(G7,$G$130:$O$151,9,FALSE)</f>
        <v>RWY 24 or RWY 06 is out of service.</v>
      </c>
      <c r="P7" s="17" t="str">
        <f t="shared" ref="P7:P71" si="1">IF(H7="","",H7)</f>
        <v>Ci</v>
      </c>
    </row>
    <row r="8" spans="2:20" ht="36.75" customHeight="1" x14ac:dyDescent="0.25">
      <c r="B8" s="10">
        <v>2</v>
      </c>
      <c r="C8" s="11" t="s">
        <v>56</v>
      </c>
      <c r="D8" s="11" t="s">
        <v>56</v>
      </c>
      <c r="E8" s="12" t="s">
        <v>164</v>
      </c>
      <c r="F8" s="12" t="s">
        <v>165</v>
      </c>
      <c r="G8" s="13" t="s">
        <v>22</v>
      </c>
      <c r="H8" s="14" t="s">
        <v>107</v>
      </c>
      <c r="J8" s="15">
        <v>2</v>
      </c>
      <c r="K8" s="16" t="str">
        <f t="shared" si="0"/>
        <v>RWY 30</v>
      </c>
      <c r="L8" s="16" t="str">
        <f t="shared" si="0"/>
        <v>RWY 30</v>
      </c>
      <c r="M8" s="16" t="str">
        <f t="shared" si="0"/>
        <v>4.5.</v>
      </c>
      <c r="N8" s="16" t="str">
        <f t="shared" si="0"/>
        <v>10:30</v>
      </c>
      <c r="O8" s="16" t="str">
        <f t="shared" ref="O8:O71" si="2">VLOOKUP(G8,$G$130:$O$151,9,FALSE)</f>
        <v>RWY 24 or RWY 06 is out of service.</v>
      </c>
      <c r="P8" s="17" t="str">
        <f t="shared" si="1"/>
        <v>Ka</v>
      </c>
    </row>
    <row r="9" spans="2:20" ht="36.75" customHeight="1" x14ac:dyDescent="0.25">
      <c r="B9" s="10">
        <v>3</v>
      </c>
      <c r="C9" s="11" t="s">
        <v>157</v>
      </c>
      <c r="D9" s="11" t="s">
        <v>157</v>
      </c>
      <c r="E9" s="12" t="s">
        <v>166</v>
      </c>
      <c r="F9" s="12" t="s">
        <v>167</v>
      </c>
      <c r="G9" s="13" t="s">
        <v>22</v>
      </c>
      <c r="H9" s="14" t="s">
        <v>91</v>
      </c>
      <c r="J9" s="15">
        <v>3</v>
      </c>
      <c r="K9" s="16" t="s">
        <v>157</v>
      </c>
      <c r="L9" s="16" t="str">
        <f t="shared" si="0"/>
        <v>RWY 12</v>
      </c>
      <c r="M9" s="16" t="str">
        <f t="shared" si="0"/>
        <v>08.05.</v>
      </c>
      <c r="N9" s="16" t="str">
        <f t="shared" si="0"/>
        <v>16:40</v>
      </c>
      <c r="O9" s="16" t="str">
        <f t="shared" si="2"/>
        <v>RWY 24 or RWY 06 is out of service.</v>
      </c>
      <c r="P9" s="17" t="str">
        <f t="shared" si="1"/>
        <v>Se</v>
      </c>
    </row>
    <row r="10" spans="2:20" ht="36.75" customHeight="1" x14ac:dyDescent="0.25">
      <c r="B10" s="15">
        <v>4</v>
      </c>
      <c r="C10" s="11" t="s">
        <v>56</v>
      </c>
      <c r="D10" s="11" t="s">
        <v>56</v>
      </c>
      <c r="E10" s="12" t="s">
        <v>168</v>
      </c>
      <c r="F10" s="12" t="s">
        <v>169</v>
      </c>
      <c r="G10" s="13" t="s">
        <v>22</v>
      </c>
      <c r="H10" s="14" t="s">
        <v>113</v>
      </c>
      <c r="J10" s="15">
        <v>4</v>
      </c>
      <c r="K10" s="16" t="str">
        <f t="shared" si="0"/>
        <v>RWY 30</v>
      </c>
      <c r="L10" s="16" t="str">
        <f t="shared" si="0"/>
        <v>RWY 30</v>
      </c>
      <c r="M10" s="16" t="str">
        <f t="shared" si="0"/>
        <v>11.5.</v>
      </c>
      <c r="N10" s="16" t="str">
        <f t="shared" si="0"/>
        <v>19:30</v>
      </c>
      <c r="O10" s="16" t="str">
        <f t="shared" si="2"/>
        <v>RWY 24 or RWY 06 is out of service.</v>
      </c>
      <c r="P10" s="17" t="str">
        <f t="shared" si="1"/>
        <v>Ci</v>
      </c>
    </row>
    <row r="11" spans="2:20" ht="36.75" customHeight="1" x14ac:dyDescent="0.25">
      <c r="B11" s="10">
        <v>5</v>
      </c>
      <c r="C11" s="11" t="s">
        <v>157</v>
      </c>
      <c r="D11" s="11" t="s">
        <v>157</v>
      </c>
      <c r="E11" s="12" t="s">
        <v>170</v>
      </c>
      <c r="F11" s="12" t="s">
        <v>169</v>
      </c>
      <c r="G11" s="13" t="s">
        <v>22</v>
      </c>
      <c r="H11" s="14" t="s">
        <v>86</v>
      </c>
      <c r="J11" s="15">
        <v>5</v>
      </c>
      <c r="K11" s="16" t="str">
        <f t="shared" si="0"/>
        <v>RWY 12</v>
      </c>
      <c r="L11" s="16" t="str">
        <f t="shared" si="0"/>
        <v>RWY 12</v>
      </c>
      <c r="M11" s="16" t="str">
        <f t="shared" si="0"/>
        <v>14.05.</v>
      </c>
      <c r="N11" s="16" t="str">
        <f t="shared" si="0"/>
        <v>19:30</v>
      </c>
      <c r="O11" s="16" t="str">
        <f t="shared" si="2"/>
        <v>RWY 24 or RWY 06 is out of service.</v>
      </c>
      <c r="P11" s="17" t="str">
        <f t="shared" si="1"/>
        <v>Hy</v>
      </c>
    </row>
    <row r="12" spans="2:20" ht="36.75" customHeight="1" x14ac:dyDescent="0.25">
      <c r="B12" s="10">
        <v>6</v>
      </c>
      <c r="C12" s="11" t="s">
        <v>56</v>
      </c>
      <c r="D12" s="11" t="s">
        <v>56</v>
      </c>
      <c r="E12" s="12" t="s">
        <v>171</v>
      </c>
      <c r="F12" s="12" t="s">
        <v>172</v>
      </c>
      <c r="G12" s="13" t="s">
        <v>22</v>
      </c>
      <c r="H12" s="14" t="s">
        <v>86</v>
      </c>
      <c r="J12" s="15">
        <v>6</v>
      </c>
      <c r="K12" s="16" t="str">
        <f t="shared" si="0"/>
        <v>RWY 30</v>
      </c>
      <c r="L12" s="16" t="str">
        <f t="shared" si="0"/>
        <v>RWY 30</v>
      </c>
      <c r="M12" s="16" t="str">
        <f t="shared" si="0"/>
        <v>15:05</v>
      </c>
      <c r="N12" s="16" t="str">
        <f t="shared" si="0"/>
        <v>04:15</v>
      </c>
      <c r="O12" s="16" t="str">
        <f t="shared" si="2"/>
        <v>RWY 24 or RWY 06 is out of service.</v>
      </c>
      <c r="P12" s="17" t="str">
        <f t="shared" si="1"/>
        <v>Hy</v>
      </c>
    </row>
    <row r="13" spans="2:20" ht="36.75" customHeight="1" x14ac:dyDescent="0.25">
      <c r="B13" s="10">
        <v>7</v>
      </c>
      <c r="C13" s="11" t="s">
        <v>157</v>
      </c>
      <c r="D13" s="11" t="s">
        <v>157</v>
      </c>
      <c r="E13" s="12" t="s">
        <v>173</v>
      </c>
      <c r="F13" s="12" t="s">
        <v>115</v>
      </c>
      <c r="G13" s="13" t="s">
        <v>22</v>
      </c>
      <c r="H13" s="14" t="s">
        <v>109</v>
      </c>
      <c r="J13" s="15">
        <v>7</v>
      </c>
      <c r="K13" s="16" t="str">
        <f t="shared" si="0"/>
        <v>RWY 12</v>
      </c>
      <c r="L13" s="16" t="str">
        <f t="shared" si="0"/>
        <v>RWY 12</v>
      </c>
      <c r="M13" s="16" t="str">
        <f t="shared" si="0"/>
        <v>15.5.</v>
      </c>
      <c r="N13" s="16" t="str">
        <f t="shared" si="0"/>
        <v>14:00</v>
      </c>
      <c r="O13" s="16" t="str">
        <f t="shared" si="2"/>
        <v>RWY 24 or RWY 06 is out of service.</v>
      </c>
      <c r="P13" s="17" t="str">
        <f t="shared" si="1"/>
        <v>Be</v>
      </c>
    </row>
    <row r="14" spans="2:20" ht="36.75" customHeight="1" x14ac:dyDescent="0.25">
      <c r="B14" s="15">
        <v>8</v>
      </c>
      <c r="C14" s="11" t="s">
        <v>56</v>
      </c>
      <c r="D14" s="11" t="s">
        <v>56</v>
      </c>
      <c r="E14" s="18" t="s">
        <v>173</v>
      </c>
      <c r="F14" s="18" t="s">
        <v>174</v>
      </c>
      <c r="G14" s="13" t="s">
        <v>22</v>
      </c>
      <c r="H14" s="14" t="s">
        <v>155</v>
      </c>
      <c r="J14" s="15">
        <v>8</v>
      </c>
      <c r="K14" s="16" t="str">
        <f t="shared" si="0"/>
        <v>RWY 30</v>
      </c>
      <c r="L14" s="16" t="str">
        <f t="shared" si="0"/>
        <v>RWY 30</v>
      </c>
      <c r="M14" s="16" t="str">
        <f t="shared" si="0"/>
        <v>15.5.</v>
      </c>
      <c r="N14" s="16" t="str">
        <f t="shared" si="0"/>
        <v>20:00</v>
      </c>
      <c r="O14" s="16" t="str">
        <f t="shared" si="2"/>
        <v>RWY 24 or RWY 06 is out of service.</v>
      </c>
      <c r="P14" s="17" t="str">
        <f t="shared" si="1"/>
        <v>Lu</v>
      </c>
    </row>
    <row r="15" spans="2:20" ht="36.75" customHeight="1" x14ac:dyDescent="0.25">
      <c r="B15" s="10">
        <v>9</v>
      </c>
      <c r="C15" s="11" t="s">
        <v>56</v>
      </c>
      <c r="D15" s="11" t="s">
        <v>56</v>
      </c>
      <c r="E15" s="18" t="s">
        <v>175</v>
      </c>
      <c r="F15" s="18" t="s">
        <v>176</v>
      </c>
      <c r="G15" s="13" t="s">
        <v>22</v>
      </c>
      <c r="H15" s="14" t="s">
        <v>62</v>
      </c>
      <c r="J15" s="15">
        <v>9</v>
      </c>
      <c r="K15" s="16" t="str">
        <f t="shared" si="0"/>
        <v>RWY 30</v>
      </c>
      <c r="L15" s="16" t="str">
        <f t="shared" si="0"/>
        <v>RWY 30</v>
      </c>
      <c r="M15" s="16" t="str">
        <f t="shared" si="0"/>
        <v>25.5.</v>
      </c>
      <c r="N15" s="16" t="str">
        <f t="shared" si="0"/>
        <v>02:04</v>
      </c>
      <c r="O15" s="16" t="str">
        <f t="shared" si="2"/>
        <v>RWY 24 or RWY 06 is out of service.</v>
      </c>
      <c r="P15" s="17" t="str">
        <f t="shared" si="1"/>
        <v>St</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topLeftCell="A13" workbookViewId="0">
      <selection activeCell="G27" sqref="G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73</v>
      </c>
      <c r="C4" s="54"/>
      <c r="D4" s="54"/>
      <c r="E4" s="54"/>
      <c r="F4" s="54"/>
      <c r="G4" s="54"/>
      <c r="H4" s="55"/>
      <c r="I4" s="6"/>
      <c r="J4" s="56" t="s">
        <v>97</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157</v>
      </c>
      <c r="D7" s="11" t="s">
        <v>157</v>
      </c>
      <c r="E7" s="12" t="s">
        <v>177</v>
      </c>
      <c r="F7" s="12" t="s">
        <v>179</v>
      </c>
      <c r="G7" s="13" t="s">
        <v>22</v>
      </c>
      <c r="H7" s="14" t="s">
        <v>82</v>
      </c>
      <c r="J7" s="15">
        <v>1</v>
      </c>
      <c r="K7" s="16" t="str">
        <f t="shared" ref="K7:N39" si="0">IF(C7="","",C7)</f>
        <v>RWY 12</v>
      </c>
      <c r="L7" s="16" t="str">
        <f t="shared" si="0"/>
        <v>RWY 12</v>
      </c>
      <c r="M7" s="16" t="str">
        <f t="shared" si="0"/>
        <v>01.06.</v>
      </c>
      <c r="N7" s="16" t="str">
        <f t="shared" si="0"/>
        <v>22:00</v>
      </c>
      <c r="O7" s="16" t="str">
        <f>VLOOKUP(G7,$G$130:$O$151,9,FALSE)</f>
        <v>RWY 24 or RWY 06 is out of service.</v>
      </c>
      <c r="P7" s="17" t="str">
        <f t="shared" ref="P7:P71" si="1">IF(H7="","",H7)</f>
        <v>Ma</v>
      </c>
    </row>
    <row r="8" spans="2:20" ht="36.75" customHeight="1" x14ac:dyDescent="0.25">
      <c r="B8" s="10">
        <v>2</v>
      </c>
      <c r="C8" s="11" t="s">
        <v>56</v>
      </c>
      <c r="D8" s="11" t="s">
        <v>56</v>
      </c>
      <c r="E8" s="12" t="s">
        <v>178</v>
      </c>
      <c r="F8" s="12" t="s">
        <v>180</v>
      </c>
      <c r="G8" s="13" t="s">
        <v>22</v>
      </c>
      <c r="H8" s="14" t="s">
        <v>82</v>
      </c>
      <c r="J8" s="15">
        <v>2</v>
      </c>
      <c r="K8" s="16" t="str">
        <f t="shared" si="0"/>
        <v>RWY 30</v>
      </c>
      <c r="L8" s="16" t="str">
        <f t="shared" si="0"/>
        <v>RWY 30</v>
      </c>
      <c r="M8" s="16" t="str">
        <f t="shared" si="0"/>
        <v>02.06.</v>
      </c>
      <c r="N8" s="16" t="str">
        <f t="shared" si="0"/>
        <v>03:00</v>
      </c>
      <c r="O8" s="16" t="str">
        <f t="shared" ref="O8:O71" si="2">VLOOKUP(G8,$G$130:$O$151,9,FALSE)</f>
        <v>RWY 24 or RWY 06 is out of service.</v>
      </c>
      <c r="P8" s="17" t="str">
        <f t="shared" si="1"/>
        <v>Ma</v>
      </c>
    </row>
    <row r="9" spans="2:20" ht="36.75" customHeight="1" x14ac:dyDescent="0.25">
      <c r="B9" s="10">
        <v>3</v>
      </c>
      <c r="C9" s="11" t="s">
        <v>157</v>
      </c>
      <c r="D9" s="11" t="s">
        <v>157</v>
      </c>
      <c r="E9" s="12" t="s">
        <v>181</v>
      </c>
      <c r="F9" s="12" t="s">
        <v>182</v>
      </c>
      <c r="G9" s="13" t="s">
        <v>22</v>
      </c>
      <c r="H9" s="14" t="s">
        <v>109</v>
      </c>
      <c r="J9" s="15">
        <v>3</v>
      </c>
      <c r="K9" s="16"/>
      <c r="L9" s="16" t="str">
        <f t="shared" si="0"/>
        <v>RWY 12</v>
      </c>
      <c r="M9" s="16" t="str">
        <f t="shared" si="0"/>
        <v>02.06</v>
      </c>
      <c r="N9" s="16" t="str">
        <f t="shared" si="0"/>
        <v>07:35</v>
      </c>
      <c r="O9" s="16" t="str">
        <f t="shared" si="2"/>
        <v>RWY 24 or RWY 06 is out of service.</v>
      </c>
      <c r="P9" s="17" t="str">
        <f t="shared" si="1"/>
        <v>Be</v>
      </c>
    </row>
    <row r="10" spans="2:20" ht="36.75" customHeight="1" x14ac:dyDescent="0.25">
      <c r="B10" s="15">
        <v>4</v>
      </c>
      <c r="C10" s="11" t="s">
        <v>56</v>
      </c>
      <c r="D10" s="11" t="s">
        <v>56</v>
      </c>
      <c r="E10" s="12" t="s">
        <v>183</v>
      </c>
      <c r="F10" s="12" t="s">
        <v>184</v>
      </c>
      <c r="G10" s="13" t="s">
        <v>22</v>
      </c>
      <c r="H10" s="14" t="s">
        <v>62</v>
      </c>
      <c r="J10" s="15">
        <v>4</v>
      </c>
      <c r="K10" s="16" t="str">
        <f t="shared" si="0"/>
        <v>RWY 30</v>
      </c>
      <c r="L10" s="16" t="str">
        <f t="shared" si="0"/>
        <v>RWY 30</v>
      </c>
      <c r="M10" s="16" t="str">
        <f t="shared" si="0"/>
        <v>05.06.</v>
      </c>
      <c r="N10" s="16" t="str">
        <f t="shared" si="0"/>
        <v>03:15</v>
      </c>
      <c r="O10" s="16" t="str">
        <f t="shared" si="2"/>
        <v>RWY 24 or RWY 06 is out of service.</v>
      </c>
      <c r="P10" s="17" t="str">
        <f t="shared" si="1"/>
        <v>St</v>
      </c>
    </row>
    <row r="11" spans="2:20" ht="36.75" customHeight="1" x14ac:dyDescent="0.25">
      <c r="B11" s="10">
        <v>5</v>
      </c>
      <c r="C11" s="11" t="s">
        <v>157</v>
      </c>
      <c r="D11" s="11" t="s">
        <v>157</v>
      </c>
      <c r="E11" s="12" t="s">
        <v>185</v>
      </c>
      <c r="F11" s="12" t="s">
        <v>186</v>
      </c>
      <c r="G11" s="13" t="s">
        <v>22</v>
      </c>
      <c r="H11" s="14" t="s">
        <v>91</v>
      </c>
      <c r="J11" s="15">
        <v>5</v>
      </c>
      <c r="K11" s="16" t="str">
        <f t="shared" si="0"/>
        <v>RWY 12</v>
      </c>
      <c r="L11" s="16" t="str">
        <f t="shared" si="0"/>
        <v>RWY 12</v>
      </c>
      <c r="M11" s="16" t="str">
        <f t="shared" si="0"/>
        <v>06.06.</v>
      </c>
      <c r="N11" s="16" t="str">
        <f t="shared" si="0"/>
        <v>09:12</v>
      </c>
      <c r="O11" s="16" t="str">
        <f t="shared" si="2"/>
        <v>RWY 24 or RWY 06 is out of service.</v>
      </c>
      <c r="P11" s="17" t="str">
        <f t="shared" si="1"/>
        <v>Se</v>
      </c>
    </row>
    <row r="12" spans="2:20" ht="36.75" customHeight="1" x14ac:dyDescent="0.25">
      <c r="B12" s="10">
        <v>6</v>
      </c>
      <c r="C12" s="11" t="s">
        <v>56</v>
      </c>
      <c r="D12" s="11" t="s">
        <v>56</v>
      </c>
      <c r="E12" s="12" t="s">
        <v>185</v>
      </c>
      <c r="F12" s="12" t="s">
        <v>187</v>
      </c>
      <c r="G12" s="13" t="s">
        <v>22</v>
      </c>
      <c r="H12" s="14" t="s">
        <v>62</v>
      </c>
      <c r="J12" s="15">
        <v>6</v>
      </c>
      <c r="K12" s="16" t="str">
        <f t="shared" si="0"/>
        <v>RWY 30</v>
      </c>
      <c r="L12" s="16" t="str">
        <f t="shared" si="0"/>
        <v>RWY 30</v>
      </c>
      <c r="M12" s="16" t="str">
        <f t="shared" si="0"/>
        <v>06.06.</v>
      </c>
      <c r="N12" s="16" t="str">
        <f t="shared" si="0"/>
        <v>20:20</v>
      </c>
      <c r="O12" s="16" t="str">
        <f t="shared" si="2"/>
        <v>RWY 24 or RWY 06 is out of service.</v>
      </c>
      <c r="P12" s="17" t="str">
        <f t="shared" si="1"/>
        <v>St</v>
      </c>
    </row>
    <row r="13" spans="2:20" ht="36.75" customHeight="1" x14ac:dyDescent="0.25">
      <c r="B13" s="10">
        <v>7</v>
      </c>
      <c r="C13" s="11" t="s">
        <v>157</v>
      </c>
      <c r="D13" s="11" t="s">
        <v>157</v>
      </c>
      <c r="E13" s="12" t="s">
        <v>188</v>
      </c>
      <c r="F13" s="12" t="s">
        <v>189</v>
      </c>
      <c r="G13" s="13" t="s">
        <v>22</v>
      </c>
      <c r="H13" s="14" t="s">
        <v>88</v>
      </c>
      <c r="J13" s="15">
        <v>7</v>
      </c>
      <c r="K13" s="16" t="str">
        <f t="shared" si="0"/>
        <v>RWY 12</v>
      </c>
      <c r="L13" s="16" t="str">
        <f t="shared" si="0"/>
        <v>RWY 12</v>
      </c>
      <c r="M13" s="16" t="str">
        <f t="shared" si="0"/>
        <v>07.06.</v>
      </c>
      <c r="N13" s="16" t="str">
        <f t="shared" si="0"/>
        <v>10.10</v>
      </c>
      <c r="O13" s="16" t="str">
        <f t="shared" si="2"/>
        <v>RWY 24 or RWY 06 is out of service.</v>
      </c>
      <c r="P13" s="17" t="str">
        <f t="shared" si="1"/>
        <v>Ko</v>
      </c>
    </row>
    <row r="14" spans="2:20" ht="36.75" customHeight="1" x14ac:dyDescent="0.25">
      <c r="B14" s="15">
        <v>8</v>
      </c>
      <c r="C14" s="11" t="s">
        <v>56</v>
      </c>
      <c r="D14" s="11" t="s">
        <v>56</v>
      </c>
      <c r="E14" s="12" t="s">
        <v>190</v>
      </c>
      <c r="F14" s="12" t="s">
        <v>191</v>
      </c>
      <c r="G14" s="13" t="s">
        <v>22</v>
      </c>
      <c r="H14" s="14" t="s">
        <v>62</v>
      </c>
      <c r="J14" s="15">
        <v>8</v>
      </c>
      <c r="K14" s="16" t="str">
        <f t="shared" si="0"/>
        <v>RWY 30</v>
      </c>
      <c r="L14" s="16" t="str">
        <f t="shared" si="0"/>
        <v>RWY 30</v>
      </c>
      <c r="M14" s="16" t="str">
        <f t="shared" si="0"/>
        <v>10.06.</v>
      </c>
      <c r="N14" s="16" t="str">
        <f t="shared" si="0"/>
        <v>16:00</v>
      </c>
      <c r="O14" s="16" t="str">
        <f t="shared" si="2"/>
        <v>RWY 24 or RWY 06 is out of service.</v>
      </c>
      <c r="P14" s="17" t="str">
        <f t="shared" si="1"/>
        <v>St</v>
      </c>
    </row>
    <row r="15" spans="2:20" ht="36.75" customHeight="1" x14ac:dyDescent="0.25">
      <c r="B15" s="10">
        <v>9</v>
      </c>
      <c r="C15" s="11" t="s">
        <v>157</v>
      </c>
      <c r="D15" s="11" t="s">
        <v>157</v>
      </c>
      <c r="E15" s="12" t="s">
        <v>192</v>
      </c>
      <c r="F15" s="12" t="s">
        <v>193</v>
      </c>
      <c r="G15" s="13" t="s">
        <v>22</v>
      </c>
      <c r="H15" s="14" t="s">
        <v>138</v>
      </c>
      <c r="J15" s="15">
        <v>9</v>
      </c>
      <c r="K15" s="16" t="str">
        <f t="shared" si="0"/>
        <v>RWY 12</v>
      </c>
      <c r="L15" s="16" t="str">
        <f t="shared" si="0"/>
        <v>RWY 12</v>
      </c>
      <c r="M15" s="16" t="str">
        <f t="shared" si="0"/>
        <v>16.06.</v>
      </c>
      <c r="N15" s="16" t="str">
        <f t="shared" si="0"/>
        <v>12:10</v>
      </c>
      <c r="O15" s="16" t="str">
        <f t="shared" si="2"/>
        <v>RWY 24 or RWY 06 is out of service.</v>
      </c>
      <c r="P15" s="17" t="str">
        <f t="shared" si="1"/>
        <v>Šp</v>
      </c>
    </row>
    <row r="16" spans="2:20" ht="36.75" customHeight="1" x14ac:dyDescent="0.25">
      <c r="B16" s="10">
        <v>10</v>
      </c>
      <c r="C16" s="11" t="s">
        <v>157</v>
      </c>
      <c r="D16" s="11" t="s">
        <v>157</v>
      </c>
      <c r="E16" s="12" t="s">
        <v>194</v>
      </c>
      <c r="F16" s="12" t="s">
        <v>195</v>
      </c>
      <c r="G16" s="13" t="s">
        <v>22</v>
      </c>
      <c r="H16" s="14" t="s">
        <v>109</v>
      </c>
      <c r="J16" s="15">
        <v>10</v>
      </c>
      <c r="K16" s="16" t="str">
        <f t="shared" si="0"/>
        <v>RWY 12</v>
      </c>
      <c r="L16" s="16" t="str">
        <f t="shared" si="0"/>
        <v>RWY 12</v>
      </c>
      <c r="M16" s="16" t="str">
        <f t="shared" si="0"/>
        <v>17.06.</v>
      </c>
      <c r="N16" s="16" t="str">
        <f t="shared" si="0"/>
        <v>06:00</v>
      </c>
      <c r="O16" s="16" t="str">
        <f t="shared" si="2"/>
        <v>RWY 24 or RWY 06 is out of service.</v>
      </c>
      <c r="P16" s="17" t="str">
        <f t="shared" si="1"/>
        <v>Be</v>
      </c>
    </row>
    <row r="17" spans="2:16" ht="36.75" customHeight="1" x14ac:dyDescent="0.25">
      <c r="B17" s="10">
        <v>11</v>
      </c>
      <c r="C17" s="11" t="s">
        <v>59</v>
      </c>
      <c r="D17" s="11" t="s">
        <v>59</v>
      </c>
      <c r="E17" s="12" t="s">
        <v>196</v>
      </c>
      <c r="F17" s="12" t="s">
        <v>197</v>
      </c>
      <c r="G17" s="13" t="s">
        <v>54</v>
      </c>
      <c r="H17" s="14" t="s">
        <v>82</v>
      </c>
      <c r="J17" s="15">
        <v>11</v>
      </c>
      <c r="K17" s="16" t="str">
        <f t="shared" si="0"/>
        <v>RWY 06</v>
      </c>
      <c r="L17" s="16" t="str">
        <f t="shared" si="0"/>
        <v>RWY 06</v>
      </c>
      <c r="M17" s="16" t="str">
        <f t="shared" si="0"/>
        <v>23.06.</v>
      </c>
      <c r="N17" s="16" t="str">
        <f t="shared" si="0"/>
        <v>09:00</v>
      </c>
      <c r="O17" s="16" t="str">
        <f t="shared" si="2"/>
        <v>Main Runway Standard Operation.</v>
      </c>
      <c r="P17" s="17" t="str">
        <f t="shared" si="1"/>
        <v>Ma</v>
      </c>
    </row>
    <row r="18" spans="2:16" ht="36.75" customHeight="1" x14ac:dyDescent="0.25">
      <c r="B18" s="10">
        <v>12</v>
      </c>
      <c r="C18" s="11" t="s">
        <v>57</v>
      </c>
      <c r="D18" s="11" t="s">
        <v>57</v>
      </c>
      <c r="E18" s="12" t="s">
        <v>196</v>
      </c>
      <c r="F18" s="12" t="s">
        <v>198</v>
      </c>
      <c r="G18" s="13" t="s">
        <v>54</v>
      </c>
      <c r="H18" s="14" t="s">
        <v>138</v>
      </c>
      <c r="J18" s="15">
        <v>12</v>
      </c>
      <c r="K18" s="16" t="str">
        <f t="shared" si="0"/>
        <v>RWY 24</v>
      </c>
      <c r="L18" s="16" t="str">
        <f t="shared" si="0"/>
        <v>RWY 24</v>
      </c>
      <c r="M18" s="16" t="str">
        <f t="shared" si="0"/>
        <v>23.06.</v>
      </c>
      <c r="N18" s="16" t="str">
        <f t="shared" si="0"/>
        <v>23:30</v>
      </c>
      <c r="O18" s="16" t="str">
        <f t="shared" si="2"/>
        <v>Main Runway Standard Operation.</v>
      </c>
      <c r="P18" s="17" t="str">
        <f t="shared" si="1"/>
        <v>Šp</v>
      </c>
    </row>
    <row r="19" spans="2:16" ht="36.75" customHeight="1" x14ac:dyDescent="0.25">
      <c r="B19" s="10">
        <v>13</v>
      </c>
      <c r="C19" s="11" t="s">
        <v>59</v>
      </c>
      <c r="D19" s="11" t="s">
        <v>59</v>
      </c>
      <c r="E19" s="12" t="s">
        <v>199</v>
      </c>
      <c r="F19" s="12" t="s">
        <v>171</v>
      </c>
      <c r="G19" s="13" t="s">
        <v>54</v>
      </c>
      <c r="H19" s="14" t="s">
        <v>113</v>
      </c>
      <c r="J19" s="15">
        <v>13</v>
      </c>
      <c r="K19" s="16" t="str">
        <f t="shared" si="0"/>
        <v>RWY 06</v>
      </c>
      <c r="L19" s="16" t="str">
        <f t="shared" si="0"/>
        <v>RWY 06</v>
      </c>
      <c r="M19" s="16" t="str">
        <f t="shared" si="0"/>
        <v>24.06.</v>
      </c>
      <c r="N19" s="16" t="str">
        <f t="shared" si="0"/>
        <v>15:05</v>
      </c>
      <c r="O19" s="16" t="str">
        <f t="shared" si="2"/>
        <v>Main Runway Standard Operation.</v>
      </c>
      <c r="P19" s="17" t="str">
        <f t="shared" si="1"/>
        <v>Ci</v>
      </c>
    </row>
    <row r="20" spans="2:16" ht="36.75" customHeight="1" x14ac:dyDescent="0.25">
      <c r="B20" s="10">
        <v>14</v>
      </c>
      <c r="C20" s="11" t="s">
        <v>57</v>
      </c>
      <c r="D20" s="11" t="s">
        <v>57</v>
      </c>
      <c r="E20" s="12" t="s">
        <v>200</v>
      </c>
      <c r="F20" s="12" t="s">
        <v>201</v>
      </c>
      <c r="G20" s="13" t="s">
        <v>54</v>
      </c>
      <c r="H20" s="14" t="s">
        <v>86</v>
      </c>
      <c r="J20" s="15">
        <v>14</v>
      </c>
      <c r="K20" s="16" t="str">
        <f t="shared" si="0"/>
        <v>RWY 24</v>
      </c>
      <c r="L20" s="16" t="str">
        <f t="shared" si="0"/>
        <v>RWY 24</v>
      </c>
      <c r="M20" s="16" t="str">
        <f t="shared" si="0"/>
        <v>25.06.</v>
      </c>
      <c r="N20" s="16" t="str">
        <f t="shared" si="0"/>
        <v>04:20</v>
      </c>
      <c r="O20" s="16" t="str">
        <f t="shared" si="2"/>
        <v>Main Runway Standard Operation.</v>
      </c>
      <c r="P20" s="17" t="str">
        <f t="shared" si="1"/>
        <v>Hy</v>
      </c>
    </row>
    <row r="21" spans="2:16" ht="36.75" customHeight="1" x14ac:dyDescent="0.25">
      <c r="B21" s="10">
        <v>15</v>
      </c>
      <c r="C21" s="11" t="s">
        <v>59</v>
      </c>
      <c r="D21" s="11" t="s">
        <v>59</v>
      </c>
      <c r="E21" s="12" t="s">
        <v>202</v>
      </c>
      <c r="F21" s="12" t="s">
        <v>203</v>
      </c>
      <c r="G21" s="13" t="s">
        <v>54</v>
      </c>
      <c r="H21" s="14" t="s">
        <v>61</v>
      </c>
      <c r="J21" s="15">
        <v>15</v>
      </c>
      <c r="K21" s="16" t="str">
        <f t="shared" si="0"/>
        <v>RWY 06</v>
      </c>
      <c r="L21" s="16" t="str">
        <f t="shared" si="0"/>
        <v>RWY 06</v>
      </c>
      <c r="M21" s="16" t="str">
        <f t="shared" si="0"/>
        <v>27.06.</v>
      </c>
      <c r="N21" s="16" t="str">
        <f t="shared" si="0"/>
        <v>08:15</v>
      </c>
      <c r="O21" s="16" t="str">
        <f t="shared" si="2"/>
        <v>Main Runway Standard Operation.</v>
      </c>
      <c r="P21" s="17" t="str">
        <f t="shared" si="1"/>
        <v>Me</v>
      </c>
    </row>
    <row r="22" spans="2:16" ht="36.75" customHeight="1" x14ac:dyDescent="0.25">
      <c r="B22" s="10">
        <v>16</v>
      </c>
      <c r="C22" s="11" t="s">
        <v>57</v>
      </c>
      <c r="D22" s="11" t="s">
        <v>57</v>
      </c>
      <c r="E22" s="12" t="s">
        <v>204</v>
      </c>
      <c r="F22" s="12" t="s">
        <v>205</v>
      </c>
      <c r="G22" s="13" t="s">
        <v>54</v>
      </c>
      <c r="H22" s="14" t="s">
        <v>82</v>
      </c>
      <c r="J22" s="15">
        <v>16</v>
      </c>
      <c r="K22" s="16" t="str">
        <f t="shared" si="0"/>
        <v>RWY 24</v>
      </c>
      <c r="L22" s="16" t="str">
        <f t="shared" si="0"/>
        <v>RWY 24</v>
      </c>
      <c r="M22" s="16" t="str">
        <f t="shared" si="0"/>
        <v>28.06.</v>
      </c>
      <c r="N22" s="16" t="str">
        <f t="shared" si="0"/>
        <v>04:30</v>
      </c>
      <c r="O22" s="16" t="str">
        <f t="shared" si="2"/>
        <v>Main Runway Standard Operation.</v>
      </c>
      <c r="P22" s="17" t="str">
        <f t="shared" si="1"/>
        <v>Ma</v>
      </c>
    </row>
    <row r="23" spans="2:16" ht="36.75" customHeight="1" x14ac:dyDescent="0.25">
      <c r="B23" s="10">
        <v>17</v>
      </c>
      <c r="C23" s="11" t="s">
        <v>59</v>
      </c>
      <c r="D23" s="11" t="s">
        <v>59</v>
      </c>
      <c r="E23" s="12" t="s">
        <v>204</v>
      </c>
      <c r="F23" s="12" t="s">
        <v>206</v>
      </c>
      <c r="G23" s="13" t="s">
        <v>54</v>
      </c>
      <c r="H23" s="14" t="s">
        <v>62</v>
      </c>
      <c r="J23" s="15">
        <v>17</v>
      </c>
      <c r="K23" s="16" t="str">
        <f t="shared" si="0"/>
        <v>RWY 06</v>
      </c>
      <c r="L23" s="16" t="str">
        <f t="shared" si="0"/>
        <v>RWY 06</v>
      </c>
      <c r="M23" s="16" t="str">
        <f t="shared" si="0"/>
        <v>28.06.</v>
      </c>
      <c r="N23" s="16" t="str">
        <f t="shared" si="0"/>
        <v>13:10</v>
      </c>
      <c r="O23" s="16" t="str">
        <f t="shared" si="2"/>
        <v>Main Runway Standard Operation.</v>
      </c>
      <c r="P23" s="17" t="str">
        <f t="shared" si="1"/>
        <v>St</v>
      </c>
    </row>
    <row r="24" spans="2:16" ht="36.75" customHeight="1" x14ac:dyDescent="0.25">
      <c r="B24" s="10">
        <v>18</v>
      </c>
      <c r="C24" s="11" t="s">
        <v>57</v>
      </c>
      <c r="D24" s="11" t="s">
        <v>57</v>
      </c>
      <c r="E24" s="12" t="s">
        <v>207</v>
      </c>
      <c r="F24" s="12" t="s">
        <v>209</v>
      </c>
      <c r="G24" s="13" t="s">
        <v>54</v>
      </c>
      <c r="H24" s="14" t="s">
        <v>107</v>
      </c>
      <c r="J24" s="15">
        <v>18</v>
      </c>
      <c r="K24" s="16" t="str">
        <f t="shared" si="0"/>
        <v>RWY 24</v>
      </c>
      <c r="L24" s="16" t="str">
        <f t="shared" si="0"/>
        <v>RWY 24</v>
      </c>
      <c r="M24" s="16" t="str">
        <f t="shared" si="0"/>
        <v>29.06.</v>
      </c>
      <c r="N24" s="16" t="str">
        <f t="shared" si="0"/>
        <v>02:54</v>
      </c>
      <c r="O24" s="16" t="str">
        <f t="shared" si="2"/>
        <v>Main Runway Standard Operation.</v>
      </c>
      <c r="P24" s="17" t="str">
        <f t="shared" si="1"/>
        <v>Ka</v>
      </c>
    </row>
    <row r="25" spans="2:16" ht="36.75" customHeight="1" x14ac:dyDescent="0.25">
      <c r="B25" s="10">
        <v>19</v>
      </c>
      <c r="C25" s="11" t="s">
        <v>59</v>
      </c>
      <c r="D25" s="11" t="s">
        <v>59</v>
      </c>
      <c r="E25" s="12" t="s">
        <v>207</v>
      </c>
      <c r="F25" s="12" t="s">
        <v>208</v>
      </c>
      <c r="G25" s="13" t="s">
        <v>54</v>
      </c>
      <c r="H25" s="14" t="s">
        <v>91</v>
      </c>
      <c r="J25" s="15">
        <v>19</v>
      </c>
      <c r="K25" s="16" t="str">
        <f t="shared" si="0"/>
        <v>RWY 06</v>
      </c>
      <c r="L25" s="16" t="str">
        <f t="shared" si="0"/>
        <v>RWY 06</v>
      </c>
      <c r="M25" s="16" t="str">
        <f t="shared" si="0"/>
        <v>29.06.</v>
      </c>
      <c r="N25" s="16" t="str">
        <f t="shared" si="0"/>
        <v>10:55</v>
      </c>
      <c r="O25" s="16" t="str">
        <f t="shared" si="2"/>
        <v>Main Runway Standard Operation.</v>
      </c>
      <c r="P25" s="17" t="str">
        <f t="shared" si="1"/>
        <v>Se</v>
      </c>
    </row>
    <row r="26" spans="2:16" ht="36.75" customHeight="1" x14ac:dyDescent="0.25">
      <c r="B26" s="10">
        <v>20</v>
      </c>
      <c r="C26" s="11" t="s">
        <v>57</v>
      </c>
      <c r="D26" s="11" t="s">
        <v>57</v>
      </c>
      <c r="E26" s="12" t="s">
        <v>207</v>
      </c>
      <c r="F26" s="12" t="s">
        <v>210</v>
      </c>
      <c r="G26" s="13" t="s">
        <v>54</v>
      </c>
      <c r="H26" s="14" t="s">
        <v>113</v>
      </c>
      <c r="J26" s="15">
        <v>20</v>
      </c>
      <c r="K26" s="16" t="str">
        <f t="shared" si="0"/>
        <v>RWY 24</v>
      </c>
      <c r="L26" s="16" t="str">
        <f t="shared" si="0"/>
        <v>RWY 24</v>
      </c>
      <c r="M26" s="16" t="str">
        <f t="shared" si="0"/>
        <v>29.06.</v>
      </c>
      <c r="N26" s="16" t="str">
        <f t="shared" si="0"/>
        <v>19:33</v>
      </c>
      <c r="O26" s="16" t="str">
        <f t="shared" si="2"/>
        <v>Main Runway Standard Operation.</v>
      </c>
      <c r="P26" s="17" t="str">
        <f t="shared" si="1"/>
        <v>Ci</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16: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H15">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topLeftCell="D28" workbookViewId="0">
      <selection activeCell="H35" sqref="H3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74</v>
      </c>
      <c r="C4" s="54"/>
      <c r="D4" s="54"/>
      <c r="E4" s="54"/>
      <c r="F4" s="54"/>
      <c r="G4" s="54"/>
      <c r="H4" s="55"/>
      <c r="I4" s="6"/>
      <c r="J4" s="56" t="s">
        <v>98</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211</v>
      </c>
      <c r="F7" s="12" t="s">
        <v>212</v>
      </c>
      <c r="G7" s="13" t="s">
        <v>54</v>
      </c>
      <c r="H7" s="14" t="s">
        <v>113</v>
      </c>
      <c r="J7" s="15">
        <v>1</v>
      </c>
      <c r="K7" s="16" t="str">
        <f t="shared" ref="K7:N39" si="0">IF(C7="","",C7)</f>
        <v>RWY 06</v>
      </c>
      <c r="L7" s="16" t="str">
        <f t="shared" si="0"/>
        <v>RWY 06</v>
      </c>
      <c r="M7" s="16" t="str">
        <f t="shared" si="0"/>
        <v>3.7.21</v>
      </c>
      <c r="N7" s="16" t="str">
        <f t="shared" si="0"/>
        <v>12:05</v>
      </c>
      <c r="O7" s="16" t="str">
        <f>VLOOKUP(G7,$G$130:$O$151,9,FALSE)</f>
        <v>Main Runway Standard Operation.</v>
      </c>
      <c r="P7" s="17" t="str">
        <f t="shared" ref="P7:P71" si="1">IF(H7="","",H7)</f>
        <v>Ci</v>
      </c>
    </row>
    <row r="8" spans="2:20" ht="36.75" customHeight="1" x14ac:dyDescent="0.25">
      <c r="B8" s="10">
        <v>2</v>
      </c>
      <c r="C8" s="11" t="s">
        <v>57</v>
      </c>
      <c r="D8" s="11" t="s">
        <v>57</v>
      </c>
      <c r="E8" s="12" t="s">
        <v>213</v>
      </c>
      <c r="F8" s="12" t="s">
        <v>214</v>
      </c>
      <c r="G8" s="13" t="s">
        <v>54</v>
      </c>
      <c r="H8" s="14" t="s">
        <v>91</v>
      </c>
      <c r="J8" s="15">
        <v>2</v>
      </c>
      <c r="K8" s="16" t="str">
        <f t="shared" si="0"/>
        <v>RWY 24</v>
      </c>
      <c r="L8" s="16" t="str">
        <f t="shared" si="0"/>
        <v>RWY 24</v>
      </c>
      <c r="M8" s="16" t="str">
        <f t="shared" si="0"/>
        <v>03.07.</v>
      </c>
      <c r="N8" s="16" t="str">
        <f t="shared" si="0"/>
        <v>21:00</v>
      </c>
      <c r="O8" s="16" t="str">
        <f t="shared" ref="O8:O71" si="2">VLOOKUP(G8,$G$130:$O$151,9,FALSE)</f>
        <v>Main Runway Standard Operation.</v>
      </c>
      <c r="P8" s="17" t="str">
        <f t="shared" si="1"/>
        <v>Se</v>
      </c>
    </row>
    <row r="9" spans="2:20" ht="36.75" customHeight="1" x14ac:dyDescent="0.25">
      <c r="B9" s="10">
        <v>3</v>
      </c>
      <c r="C9" s="11" t="s">
        <v>59</v>
      </c>
      <c r="D9" s="11" t="s">
        <v>59</v>
      </c>
      <c r="E9" s="12" t="s">
        <v>215</v>
      </c>
      <c r="F9" s="12" t="s">
        <v>216</v>
      </c>
      <c r="G9" s="13" t="s">
        <v>54</v>
      </c>
      <c r="H9" s="14" t="s">
        <v>62</v>
      </c>
      <c r="J9" s="15">
        <v>3</v>
      </c>
      <c r="K9" s="16"/>
      <c r="L9" s="16" t="str">
        <f t="shared" si="0"/>
        <v>RWY 06</v>
      </c>
      <c r="M9" s="16" t="str">
        <f t="shared" si="0"/>
        <v>04.07.</v>
      </c>
      <c r="N9" s="16" t="str">
        <f t="shared" si="0"/>
        <v>11:50</v>
      </c>
      <c r="O9" s="16" t="str">
        <f t="shared" si="2"/>
        <v>Main Runway Standard Operation.</v>
      </c>
      <c r="P9" s="17" t="str">
        <f t="shared" si="1"/>
        <v>St</v>
      </c>
    </row>
    <row r="10" spans="2:20" ht="36.75" customHeight="1" x14ac:dyDescent="0.25">
      <c r="B10" s="15">
        <v>4</v>
      </c>
      <c r="C10" s="11" t="s">
        <v>57</v>
      </c>
      <c r="D10" s="11" t="s">
        <v>57</v>
      </c>
      <c r="E10" s="12" t="s">
        <v>215</v>
      </c>
      <c r="F10" s="12" t="s">
        <v>66</v>
      </c>
      <c r="G10" s="13" t="s">
        <v>54</v>
      </c>
      <c r="H10" s="14" t="s">
        <v>62</v>
      </c>
      <c r="J10" s="15">
        <v>4</v>
      </c>
      <c r="K10" s="16" t="str">
        <f t="shared" si="0"/>
        <v>RWY 24</v>
      </c>
      <c r="L10" s="16" t="str">
        <f t="shared" si="0"/>
        <v>RWY 24</v>
      </c>
      <c r="M10" s="16" t="str">
        <f t="shared" si="0"/>
        <v>04.07.</v>
      </c>
      <c r="N10" s="16" t="str">
        <f t="shared" si="0"/>
        <v>15:15</v>
      </c>
      <c r="O10" s="16" t="str">
        <f t="shared" si="2"/>
        <v>Main Runway Standard Operation.</v>
      </c>
      <c r="P10" s="17" t="str">
        <f t="shared" si="1"/>
        <v>St</v>
      </c>
    </row>
    <row r="11" spans="2:20" ht="36.75" customHeight="1" x14ac:dyDescent="0.25">
      <c r="B11" s="10">
        <v>5</v>
      </c>
      <c r="C11" s="11" t="s">
        <v>59</v>
      </c>
      <c r="D11" s="11" t="s">
        <v>59</v>
      </c>
      <c r="E11" s="12" t="s">
        <v>217</v>
      </c>
      <c r="F11" s="12" t="s">
        <v>218</v>
      </c>
      <c r="G11" s="13" t="s">
        <v>54</v>
      </c>
      <c r="H11" s="14" t="s">
        <v>109</v>
      </c>
      <c r="J11" s="15">
        <v>5</v>
      </c>
      <c r="K11" s="16" t="str">
        <f t="shared" si="0"/>
        <v>RWY 06</v>
      </c>
      <c r="L11" s="16" t="str">
        <f t="shared" si="0"/>
        <v>RWY 06</v>
      </c>
      <c r="M11" s="16" t="str">
        <f t="shared" si="0"/>
        <v>07.07</v>
      </c>
      <c r="N11" s="16" t="str">
        <f t="shared" si="0"/>
        <v>16:03</v>
      </c>
      <c r="O11" s="16" t="str">
        <f t="shared" si="2"/>
        <v>Main Runway Standard Operation.</v>
      </c>
      <c r="P11" s="17" t="str">
        <f t="shared" si="1"/>
        <v>Be</v>
      </c>
    </row>
    <row r="12" spans="2:20" ht="36.75" customHeight="1" x14ac:dyDescent="0.25">
      <c r="B12" s="10">
        <v>6</v>
      </c>
      <c r="C12" s="11" t="s">
        <v>57</v>
      </c>
      <c r="D12" s="11" t="s">
        <v>57</v>
      </c>
      <c r="E12" s="12" t="s">
        <v>219</v>
      </c>
      <c r="F12" s="12" t="s">
        <v>127</v>
      </c>
      <c r="G12" s="13" t="s">
        <v>54</v>
      </c>
      <c r="H12" s="14" t="s">
        <v>138</v>
      </c>
      <c r="J12" s="15">
        <v>6</v>
      </c>
      <c r="K12" s="16" t="str">
        <f t="shared" si="0"/>
        <v>RWY 24</v>
      </c>
      <c r="L12" s="16" t="str">
        <f t="shared" si="0"/>
        <v>RWY 24</v>
      </c>
      <c r="M12" s="16" t="str">
        <f t="shared" si="0"/>
        <v>07.07.</v>
      </c>
      <c r="N12" s="16" t="str">
        <f t="shared" si="0"/>
        <v>18:00</v>
      </c>
      <c r="O12" s="16" t="str">
        <f t="shared" si="2"/>
        <v>Main Runway Standard Operation.</v>
      </c>
      <c r="P12" s="17" t="str">
        <f t="shared" si="1"/>
        <v>Šp</v>
      </c>
    </row>
    <row r="13" spans="2:20" ht="36.75" customHeight="1" x14ac:dyDescent="0.25">
      <c r="B13" s="10">
        <v>7</v>
      </c>
      <c r="C13" s="11" t="s">
        <v>59</v>
      </c>
      <c r="D13" s="11" t="s">
        <v>59</v>
      </c>
      <c r="E13" s="12" t="s">
        <v>219</v>
      </c>
      <c r="F13" s="12" t="s">
        <v>220</v>
      </c>
      <c r="G13" s="13" t="s">
        <v>54</v>
      </c>
      <c r="H13" s="14" t="s">
        <v>138</v>
      </c>
      <c r="J13" s="15">
        <v>7</v>
      </c>
      <c r="K13" s="16" t="str">
        <f t="shared" si="0"/>
        <v>RWY 06</v>
      </c>
      <c r="L13" s="16" t="str">
        <f t="shared" si="0"/>
        <v>RWY 06</v>
      </c>
      <c r="M13" s="16" t="str">
        <f t="shared" si="0"/>
        <v>07.07.</v>
      </c>
      <c r="N13" s="16" t="str">
        <f t="shared" si="0"/>
        <v>20:40</v>
      </c>
      <c r="O13" s="16" t="str">
        <f t="shared" si="2"/>
        <v>Main Runway Standard Operation.</v>
      </c>
      <c r="P13" s="17" t="str">
        <f t="shared" si="1"/>
        <v>Šp</v>
      </c>
    </row>
    <row r="14" spans="2:20" ht="36.75" customHeight="1" x14ac:dyDescent="0.25">
      <c r="B14" s="15">
        <v>8</v>
      </c>
      <c r="C14" s="11" t="s">
        <v>57</v>
      </c>
      <c r="D14" s="11" t="s">
        <v>57</v>
      </c>
      <c r="E14" s="18" t="s">
        <v>221</v>
      </c>
      <c r="F14" s="18" t="s">
        <v>222</v>
      </c>
      <c r="G14" s="13" t="s">
        <v>54</v>
      </c>
      <c r="H14" s="14" t="s">
        <v>138</v>
      </c>
      <c r="J14" s="15">
        <v>8</v>
      </c>
      <c r="K14" s="16" t="str">
        <f t="shared" si="0"/>
        <v>RWY 24</v>
      </c>
      <c r="L14" s="16" t="str">
        <f t="shared" si="0"/>
        <v>RWY 24</v>
      </c>
      <c r="M14" s="16" t="str">
        <f t="shared" si="0"/>
        <v>08.07.</v>
      </c>
      <c r="N14" s="16" t="str">
        <f t="shared" si="0"/>
        <v>02:15</v>
      </c>
      <c r="O14" s="16" t="str">
        <f t="shared" si="2"/>
        <v>Main Runway Standard Operation.</v>
      </c>
      <c r="P14" s="17" t="str">
        <f t="shared" si="1"/>
        <v>Šp</v>
      </c>
    </row>
    <row r="15" spans="2:20" ht="36.75" customHeight="1" x14ac:dyDescent="0.25">
      <c r="B15" s="10">
        <v>9</v>
      </c>
      <c r="C15" s="11" t="s">
        <v>59</v>
      </c>
      <c r="D15" s="11" t="s">
        <v>59</v>
      </c>
      <c r="E15" s="18" t="s">
        <v>221</v>
      </c>
      <c r="F15" s="18" t="s">
        <v>223</v>
      </c>
      <c r="G15" s="13" t="s">
        <v>54</v>
      </c>
      <c r="H15" s="14" t="s">
        <v>91</v>
      </c>
      <c r="J15" s="15">
        <v>9</v>
      </c>
      <c r="K15" s="16" t="str">
        <f t="shared" si="0"/>
        <v>RWY 06</v>
      </c>
      <c r="L15" s="16" t="str">
        <f t="shared" si="0"/>
        <v>RWY 06</v>
      </c>
      <c r="M15" s="16" t="str">
        <f t="shared" si="0"/>
        <v>08.07.</v>
      </c>
      <c r="N15" s="16" t="str">
        <f t="shared" si="0"/>
        <v>07:55</v>
      </c>
      <c r="O15" s="16" t="str">
        <f t="shared" si="2"/>
        <v>Main Runway Standard Operation.</v>
      </c>
      <c r="P15" s="17" t="str">
        <f t="shared" si="1"/>
        <v>Se</v>
      </c>
    </row>
    <row r="16" spans="2:20" ht="36.75" customHeight="1" x14ac:dyDescent="0.25">
      <c r="B16" s="10">
        <v>10</v>
      </c>
      <c r="C16" s="11" t="s">
        <v>57</v>
      </c>
      <c r="D16" s="11" t="s">
        <v>57</v>
      </c>
      <c r="E16" s="12" t="s">
        <v>221</v>
      </c>
      <c r="F16" s="12" t="s">
        <v>224</v>
      </c>
      <c r="G16" s="13" t="s">
        <v>54</v>
      </c>
      <c r="H16" s="14" t="s">
        <v>91</v>
      </c>
      <c r="J16" s="15">
        <v>10</v>
      </c>
      <c r="K16" s="16" t="str">
        <f t="shared" si="0"/>
        <v>RWY 24</v>
      </c>
      <c r="L16" s="16" t="str">
        <f t="shared" si="0"/>
        <v>RWY 24</v>
      </c>
      <c r="M16" s="16" t="str">
        <f t="shared" si="0"/>
        <v>08.07.</v>
      </c>
      <c r="N16" s="16" t="str">
        <f t="shared" si="0"/>
        <v>15:20</v>
      </c>
      <c r="O16" s="16" t="str">
        <f t="shared" si="2"/>
        <v>Main Runway Standard Operation.</v>
      </c>
      <c r="P16" s="17" t="str">
        <f t="shared" si="1"/>
        <v>Se</v>
      </c>
    </row>
    <row r="17" spans="2:16" ht="36.75" customHeight="1" x14ac:dyDescent="0.25">
      <c r="B17" s="10">
        <v>11</v>
      </c>
      <c r="C17" s="11" t="s">
        <v>59</v>
      </c>
      <c r="D17" s="11" t="s">
        <v>59</v>
      </c>
      <c r="E17" s="12" t="s">
        <v>221</v>
      </c>
      <c r="F17" s="12" t="s">
        <v>87</v>
      </c>
      <c r="G17" s="13" t="s">
        <v>54</v>
      </c>
      <c r="H17" s="14" t="s">
        <v>61</v>
      </c>
      <c r="J17" s="15">
        <v>11</v>
      </c>
      <c r="K17" s="16" t="str">
        <f t="shared" si="0"/>
        <v>RWY 06</v>
      </c>
      <c r="L17" s="16" t="str">
        <f t="shared" si="0"/>
        <v>RWY 06</v>
      </c>
      <c r="M17" s="16" t="str">
        <f t="shared" si="0"/>
        <v>08.07.</v>
      </c>
      <c r="N17" s="16" t="str">
        <f t="shared" si="0"/>
        <v>17:30</v>
      </c>
      <c r="O17" s="16" t="str">
        <f t="shared" si="2"/>
        <v>Main Runway Standard Operation.</v>
      </c>
      <c r="P17" s="17" t="str">
        <f t="shared" si="1"/>
        <v>Me</v>
      </c>
    </row>
    <row r="18" spans="2:16" ht="36.75" customHeight="1" x14ac:dyDescent="0.25">
      <c r="B18" s="10">
        <v>12</v>
      </c>
      <c r="C18" s="11" t="s">
        <v>57</v>
      </c>
      <c r="D18" s="11" t="s">
        <v>57</v>
      </c>
      <c r="E18" s="12" t="s">
        <v>221</v>
      </c>
      <c r="F18" s="12" t="s">
        <v>225</v>
      </c>
      <c r="G18" s="13" t="s">
        <v>54</v>
      </c>
      <c r="H18" s="14" t="s">
        <v>61</v>
      </c>
      <c r="J18" s="15">
        <v>12</v>
      </c>
      <c r="K18" s="16" t="str">
        <f t="shared" si="0"/>
        <v>RWY 24</v>
      </c>
      <c r="L18" s="16" t="str">
        <f t="shared" si="0"/>
        <v>RWY 24</v>
      </c>
      <c r="M18" s="16" t="str">
        <f t="shared" si="0"/>
        <v>08.07.</v>
      </c>
      <c r="N18" s="16" t="str">
        <f t="shared" si="0"/>
        <v>18:50</v>
      </c>
      <c r="O18" s="16" t="str">
        <f t="shared" si="2"/>
        <v>Main Runway Standard Operation.</v>
      </c>
      <c r="P18" s="17" t="str">
        <f t="shared" si="1"/>
        <v>Me</v>
      </c>
    </row>
    <row r="19" spans="2:16" ht="36.75" customHeight="1" x14ac:dyDescent="0.25">
      <c r="B19" s="10">
        <v>13</v>
      </c>
      <c r="C19" s="11" t="s">
        <v>59</v>
      </c>
      <c r="D19" s="11" t="s">
        <v>59</v>
      </c>
      <c r="E19" s="12" t="s">
        <v>226</v>
      </c>
      <c r="F19" s="12" t="s">
        <v>227</v>
      </c>
      <c r="G19" s="13" t="s">
        <v>54</v>
      </c>
      <c r="H19" s="14" t="s">
        <v>82</v>
      </c>
      <c r="J19" s="15">
        <v>13</v>
      </c>
      <c r="K19" s="16" t="str">
        <f t="shared" si="0"/>
        <v>RWY 06</v>
      </c>
      <c r="L19" s="16" t="str">
        <f t="shared" si="0"/>
        <v>RWY 06</v>
      </c>
      <c r="M19" s="16" t="str">
        <f t="shared" si="0"/>
        <v>10.07.</v>
      </c>
      <c r="N19" s="16" t="str">
        <f t="shared" si="0"/>
        <v>13:45</v>
      </c>
      <c r="O19" s="16" t="str">
        <f t="shared" si="2"/>
        <v>Main Runway Standard Operation.</v>
      </c>
      <c r="P19" s="17" t="str">
        <f t="shared" si="1"/>
        <v>Ma</v>
      </c>
    </row>
    <row r="20" spans="2:16" ht="36.75" customHeight="1" x14ac:dyDescent="0.25">
      <c r="B20" s="10">
        <v>14</v>
      </c>
      <c r="C20" s="11" t="s">
        <v>57</v>
      </c>
      <c r="D20" s="11" t="s">
        <v>57</v>
      </c>
      <c r="E20" s="12" t="s">
        <v>228</v>
      </c>
      <c r="F20" s="12" t="s">
        <v>229</v>
      </c>
      <c r="G20" s="13" t="s">
        <v>54</v>
      </c>
      <c r="H20" s="14" t="s">
        <v>61</v>
      </c>
      <c r="J20" s="15">
        <v>14</v>
      </c>
      <c r="K20" s="16" t="str">
        <f t="shared" si="0"/>
        <v>RWY 24</v>
      </c>
      <c r="L20" s="16" t="str">
        <f t="shared" si="0"/>
        <v>RWY 24</v>
      </c>
      <c r="M20" s="16" t="str">
        <f t="shared" si="0"/>
        <v>11.07.</v>
      </c>
      <c r="N20" s="16" t="str">
        <f t="shared" si="0"/>
        <v>12:55</v>
      </c>
      <c r="O20" s="16" t="str">
        <f t="shared" si="2"/>
        <v>Main Runway Standard Operation.</v>
      </c>
      <c r="P20" s="17" t="str">
        <f t="shared" si="1"/>
        <v>Me</v>
      </c>
    </row>
    <row r="21" spans="2:16" ht="36.75" customHeight="1" x14ac:dyDescent="0.25">
      <c r="B21" s="10">
        <v>15</v>
      </c>
      <c r="C21" s="11" t="s">
        <v>59</v>
      </c>
      <c r="D21" s="11" t="s">
        <v>59</v>
      </c>
      <c r="E21" s="12" t="s">
        <v>230</v>
      </c>
      <c r="F21" s="12" t="s">
        <v>231</v>
      </c>
      <c r="G21" s="13" t="s">
        <v>54</v>
      </c>
      <c r="H21" s="14" t="s">
        <v>86</v>
      </c>
      <c r="J21" s="15">
        <v>15</v>
      </c>
      <c r="K21" s="16" t="str">
        <f t="shared" si="0"/>
        <v>RWY 06</v>
      </c>
      <c r="L21" s="16" t="str">
        <f t="shared" si="0"/>
        <v>RWY 06</v>
      </c>
      <c r="M21" s="16" t="str">
        <f t="shared" si="0"/>
        <v>12.07.</v>
      </c>
      <c r="N21" s="16" t="str">
        <f t="shared" si="0"/>
        <v>18:10</v>
      </c>
      <c r="O21" s="16" t="str">
        <f t="shared" si="2"/>
        <v>Main Runway Standard Operation.</v>
      </c>
      <c r="P21" s="17" t="str">
        <f t="shared" si="1"/>
        <v>Hy</v>
      </c>
    </row>
    <row r="22" spans="2:16" ht="36.75" customHeight="1" x14ac:dyDescent="0.25">
      <c r="B22" s="10">
        <v>16</v>
      </c>
      <c r="C22" s="11" t="s">
        <v>57</v>
      </c>
      <c r="D22" s="11" t="s">
        <v>57</v>
      </c>
      <c r="E22" s="12" t="s">
        <v>232</v>
      </c>
      <c r="F22" s="12" t="s">
        <v>222</v>
      </c>
      <c r="G22" s="13" t="s">
        <v>54</v>
      </c>
      <c r="H22" s="14" t="s">
        <v>82</v>
      </c>
      <c r="J22" s="15">
        <v>16</v>
      </c>
      <c r="K22" s="16" t="str">
        <f t="shared" si="0"/>
        <v>RWY 24</v>
      </c>
      <c r="L22" s="16" t="str">
        <f t="shared" si="0"/>
        <v>RWY 24</v>
      </c>
      <c r="M22" s="16" t="str">
        <f t="shared" si="0"/>
        <v>19.07.</v>
      </c>
      <c r="N22" s="16" t="str">
        <f t="shared" si="0"/>
        <v>02:15</v>
      </c>
      <c r="O22" s="16" t="str">
        <f t="shared" si="2"/>
        <v>Main Runway Standard Operation.</v>
      </c>
      <c r="P22" s="17" t="str">
        <f t="shared" si="1"/>
        <v>Ma</v>
      </c>
    </row>
    <row r="23" spans="2:16" ht="36.75" customHeight="1" x14ac:dyDescent="0.25">
      <c r="B23" s="10">
        <v>17</v>
      </c>
      <c r="C23" s="11" t="s">
        <v>59</v>
      </c>
      <c r="D23" s="11" t="s">
        <v>59</v>
      </c>
      <c r="E23" s="12" t="s">
        <v>232</v>
      </c>
      <c r="F23" s="12" t="s">
        <v>197</v>
      </c>
      <c r="G23" s="13" t="s">
        <v>54</v>
      </c>
      <c r="H23" s="14" t="s">
        <v>61</v>
      </c>
      <c r="J23" s="15">
        <v>17</v>
      </c>
      <c r="K23" s="16" t="str">
        <f t="shared" si="0"/>
        <v>RWY 06</v>
      </c>
      <c r="L23" s="16" t="str">
        <f t="shared" si="0"/>
        <v>RWY 06</v>
      </c>
      <c r="M23" s="16" t="str">
        <f t="shared" si="0"/>
        <v>19.07.</v>
      </c>
      <c r="N23" s="16" t="str">
        <f t="shared" si="0"/>
        <v>09:00</v>
      </c>
      <c r="O23" s="16" t="str">
        <f t="shared" si="2"/>
        <v>Main Runway Standard Operation.</v>
      </c>
      <c r="P23" s="17" t="str">
        <f t="shared" si="1"/>
        <v>Me</v>
      </c>
    </row>
    <row r="24" spans="2:16" ht="36.75" customHeight="1" x14ac:dyDescent="0.25">
      <c r="B24" s="10">
        <v>18</v>
      </c>
      <c r="C24" s="11" t="s">
        <v>57</v>
      </c>
      <c r="D24" s="11" t="s">
        <v>57</v>
      </c>
      <c r="E24" s="12" t="s">
        <v>232</v>
      </c>
      <c r="F24" s="12" t="s">
        <v>233</v>
      </c>
      <c r="G24" s="13" t="s">
        <v>54</v>
      </c>
      <c r="H24" s="14" t="s">
        <v>61</v>
      </c>
      <c r="J24" s="15">
        <v>18</v>
      </c>
      <c r="K24" s="16" t="str">
        <f t="shared" si="0"/>
        <v>RWY 24</v>
      </c>
      <c r="L24" s="16" t="str">
        <f t="shared" si="0"/>
        <v>RWY 24</v>
      </c>
      <c r="M24" s="16" t="str">
        <f t="shared" si="0"/>
        <v>19.07.</v>
      </c>
      <c r="N24" s="16" t="str">
        <f t="shared" si="0"/>
        <v>16:10</v>
      </c>
      <c r="O24" s="16" t="str">
        <f t="shared" si="2"/>
        <v>Main Runway Standard Operation.</v>
      </c>
      <c r="P24" s="17" t="str">
        <f t="shared" si="1"/>
        <v>Me</v>
      </c>
    </row>
    <row r="25" spans="2:16" ht="36.75" customHeight="1" x14ac:dyDescent="0.25">
      <c r="B25" s="10">
        <v>19</v>
      </c>
      <c r="C25" s="11" t="s">
        <v>59</v>
      </c>
      <c r="D25" s="11" t="s">
        <v>59</v>
      </c>
      <c r="E25" s="12" t="s">
        <v>234</v>
      </c>
      <c r="F25" s="12" t="s">
        <v>235</v>
      </c>
      <c r="G25" s="13" t="s">
        <v>54</v>
      </c>
      <c r="H25" s="14" t="s">
        <v>91</v>
      </c>
      <c r="J25" s="15">
        <v>19</v>
      </c>
      <c r="K25" s="16" t="str">
        <f t="shared" si="0"/>
        <v>RWY 06</v>
      </c>
      <c r="L25" s="16" t="str">
        <f t="shared" si="0"/>
        <v>RWY 06</v>
      </c>
      <c r="M25" s="16" t="str">
        <f t="shared" si="0"/>
        <v>20.07.</v>
      </c>
      <c r="N25" s="16" t="str">
        <f t="shared" si="0"/>
        <v>11:20</v>
      </c>
      <c r="O25" s="16" t="str">
        <f t="shared" si="2"/>
        <v>Main Runway Standard Operation.</v>
      </c>
      <c r="P25" s="17" t="str">
        <f t="shared" si="1"/>
        <v>Se</v>
      </c>
    </row>
    <row r="26" spans="2:16" ht="36.75" customHeight="1" x14ac:dyDescent="0.25">
      <c r="B26" s="10">
        <v>20</v>
      </c>
      <c r="C26" s="11" t="s">
        <v>57</v>
      </c>
      <c r="D26" s="11" t="s">
        <v>57</v>
      </c>
      <c r="E26" s="12" t="s">
        <v>234</v>
      </c>
      <c r="F26" s="12" t="s">
        <v>236</v>
      </c>
      <c r="G26" s="13" t="s">
        <v>54</v>
      </c>
      <c r="H26" s="14" t="s">
        <v>62</v>
      </c>
      <c r="J26" s="15">
        <v>20</v>
      </c>
      <c r="K26" s="16" t="str">
        <f t="shared" si="0"/>
        <v>RWY 24</v>
      </c>
      <c r="L26" s="16" t="str">
        <f t="shared" si="0"/>
        <v>RWY 24</v>
      </c>
      <c r="M26" s="16" t="str">
        <f t="shared" si="0"/>
        <v>20.07.</v>
      </c>
      <c r="N26" s="16" t="str">
        <f t="shared" si="0"/>
        <v>20:50</v>
      </c>
      <c r="O26" s="16" t="str">
        <f t="shared" si="2"/>
        <v>Main Runway Standard Operation.</v>
      </c>
      <c r="P26" s="17" t="str">
        <f t="shared" si="1"/>
        <v>St</v>
      </c>
    </row>
    <row r="27" spans="2:16" ht="36.75" customHeight="1" x14ac:dyDescent="0.25">
      <c r="B27" s="10">
        <v>21</v>
      </c>
      <c r="C27" s="11" t="s">
        <v>59</v>
      </c>
      <c r="D27" s="11" t="s">
        <v>59</v>
      </c>
      <c r="E27" s="12" t="s">
        <v>237</v>
      </c>
      <c r="F27" s="12" t="s">
        <v>145</v>
      </c>
      <c r="G27" s="13" t="s">
        <v>54</v>
      </c>
      <c r="H27" s="14" t="s">
        <v>155</v>
      </c>
      <c r="J27" s="15">
        <v>21</v>
      </c>
      <c r="K27" s="16" t="str">
        <f t="shared" si="0"/>
        <v>RWY 06</v>
      </c>
      <c r="L27" s="16" t="str">
        <f t="shared" si="0"/>
        <v>RWY 06</v>
      </c>
      <c r="M27" s="16" t="str">
        <f t="shared" si="0"/>
        <v>21.07.</v>
      </c>
      <c r="N27" s="16" t="str">
        <f t="shared" si="0"/>
        <v>07:30</v>
      </c>
      <c r="O27" s="16" t="str">
        <f t="shared" si="2"/>
        <v>Main Runway Standard Operation.</v>
      </c>
      <c r="P27" s="17" t="str">
        <f t="shared" si="1"/>
        <v>Lu</v>
      </c>
    </row>
    <row r="28" spans="2:16" ht="36.75" customHeight="1" x14ac:dyDescent="0.25">
      <c r="B28" s="10">
        <v>22</v>
      </c>
      <c r="C28" s="11" t="s">
        <v>57</v>
      </c>
      <c r="D28" s="11" t="s">
        <v>57</v>
      </c>
      <c r="E28" s="12" t="s">
        <v>238</v>
      </c>
      <c r="F28" s="12" t="s">
        <v>239</v>
      </c>
      <c r="G28" s="13" t="s">
        <v>54</v>
      </c>
      <c r="H28" s="14" t="s">
        <v>82</v>
      </c>
      <c r="J28" s="15">
        <v>22</v>
      </c>
      <c r="K28" s="16" t="str">
        <f t="shared" si="0"/>
        <v>RWY 24</v>
      </c>
      <c r="L28" s="16" t="str">
        <f t="shared" si="0"/>
        <v>RWY 24</v>
      </c>
      <c r="M28" s="16" t="str">
        <f t="shared" si="0"/>
        <v>22.07.</v>
      </c>
      <c r="N28" s="16" t="str">
        <f t="shared" si="0"/>
        <v>00:35</v>
      </c>
      <c r="O28" s="16" t="str">
        <f t="shared" si="2"/>
        <v>Main Runway Standard Operation.</v>
      </c>
      <c r="P28" s="17" t="str">
        <f t="shared" si="1"/>
        <v>Ma</v>
      </c>
    </row>
    <row r="29" spans="2:16" ht="36.75" customHeight="1" x14ac:dyDescent="0.25">
      <c r="B29" s="10">
        <v>23</v>
      </c>
      <c r="C29" s="11" t="s">
        <v>59</v>
      </c>
      <c r="D29" s="11" t="s">
        <v>59</v>
      </c>
      <c r="E29" s="12" t="s">
        <v>238</v>
      </c>
      <c r="F29" s="12" t="s">
        <v>240</v>
      </c>
      <c r="G29" s="13" t="s">
        <v>54</v>
      </c>
      <c r="H29" s="14" t="s">
        <v>62</v>
      </c>
      <c r="J29" s="15">
        <v>23</v>
      </c>
      <c r="K29" s="16" t="str">
        <f t="shared" si="0"/>
        <v>RWY 06</v>
      </c>
      <c r="L29" s="16" t="str">
        <f t="shared" si="0"/>
        <v>RWY 06</v>
      </c>
      <c r="M29" s="16" t="str">
        <f t="shared" si="0"/>
        <v>22.07.</v>
      </c>
      <c r="N29" s="16" t="str">
        <f t="shared" si="0"/>
        <v>05:55</v>
      </c>
      <c r="O29" s="16" t="str">
        <f t="shared" si="2"/>
        <v>Main Runway Standard Operation.</v>
      </c>
      <c r="P29" s="17" t="str">
        <f t="shared" si="1"/>
        <v>St</v>
      </c>
    </row>
    <row r="30" spans="2:16" ht="36.75" customHeight="1" x14ac:dyDescent="0.25">
      <c r="B30" s="10">
        <v>24</v>
      </c>
      <c r="C30" s="11" t="s">
        <v>57</v>
      </c>
      <c r="D30" s="11" t="s">
        <v>57</v>
      </c>
      <c r="E30" s="12" t="s">
        <v>241</v>
      </c>
      <c r="F30" s="12" t="s">
        <v>187</v>
      </c>
      <c r="G30" s="13" t="s">
        <v>54</v>
      </c>
      <c r="H30" s="14" t="s">
        <v>107</v>
      </c>
      <c r="J30" s="15">
        <v>24</v>
      </c>
      <c r="K30" s="16" t="str">
        <f t="shared" si="0"/>
        <v>RWY 24</v>
      </c>
      <c r="L30" s="16" t="str">
        <f t="shared" si="0"/>
        <v>RWY 24</v>
      </c>
      <c r="M30" s="16" t="str">
        <f t="shared" si="0"/>
        <v>22.7.</v>
      </c>
      <c r="N30" s="16" t="str">
        <f t="shared" si="0"/>
        <v>20:20</v>
      </c>
      <c r="O30" s="16" t="str">
        <f t="shared" si="2"/>
        <v>Main Runway Standard Operation.</v>
      </c>
      <c r="P30" s="17" t="str">
        <f t="shared" si="1"/>
        <v>Ka</v>
      </c>
    </row>
    <row r="31" spans="2:16" ht="36.75" customHeight="1" x14ac:dyDescent="0.25">
      <c r="B31" s="10">
        <v>25</v>
      </c>
      <c r="C31" s="11" t="s">
        <v>59</v>
      </c>
      <c r="D31" s="11" t="s">
        <v>59</v>
      </c>
      <c r="E31" s="12" t="s">
        <v>242</v>
      </c>
      <c r="F31" s="12" t="s">
        <v>243</v>
      </c>
      <c r="G31" s="13" t="s">
        <v>54</v>
      </c>
      <c r="H31" s="14" t="s">
        <v>61</v>
      </c>
      <c r="J31" s="15">
        <v>25</v>
      </c>
      <c r="K31" s="16" t="str">
        <f t="shared" si="0"/>
        <v>RWY 06</v>
      </c>
      <c r="L31" s="16" t="str">
        <f t="shared" si="0"/>
        <v>RWY 06</v>
      </c>
      <c r="M31" s="16" t="str">
        <f t="shared" si="0"/>
        <v>23.07.</v>
      </c>
      <c r="N31" s="16" t="str">
        <f t="shared" si="0"/>
        <v>17:35</v>
      </c>
      <c r="O31" s="16" t="str">
        <f t="shared" si="2"/>
        <v>Main Runway Standard Operation.</v>
      </c>
      <c r="P31" s="17" t="str">
        <f t="shared" si="1"/>
        <v>Me</v>
      </c>
    </row>
    <row r="32" spans="2:16" ht="36.75" customHeight="1" x14ac:dyDescent="0.25">
      <c r="B32" s="10">
        <v>26</v>
      </c>
      <c r="C32" s="11" t="s">
        <v>57</v>
      </c>
      <c r="D32" s="11" t="s">
        <v>57</v>
      </c>
      <c r="E32" s="12" t="s">
        <v>244</v>
      </c>
      <c r="F32" s="12" t="s">
        <v>245</v>
      </c>
      <c r="G32" s="13" t="s">
        <v>54</v>
      </c>
      <c r="H32" s="14" t="s">
        <v>155</v>
      </c>
      <c r="J32" s="15">
        <v>26</v>
      </c>
      <c r="K32" s="16" t="str">
        <f t="shared" si="0"/>
        <v>RWY 24</v>
      </c>
      <c r="L32" s="16" t="str">
        <f t="shared" si="0"/>
        <v>RWY 24</v>
      </c>
      <c r="M32" s="16" t="str">
        <f t="shared" si="0"/>
        <v>25:07.</v>
      </c>
      <c r="N32" s="16" t="str">
        <f t="shared" si="0"/>
        <v>02:30</v>
      </c>
      <c r="O32" s="16" t="str">
        <f t="shared" si="2"/>
        <v>Main Runway Standard Operation.</v>
      </c>
      <c r="P32" s="17" t="str">
        <f t="shared" si="1"/>
        <v>Lu</v>
      </c>
    </row>
    <row r="33" spans="2:16" ht="36.75" customHeight="1" x14ac:dyDescent="0.25">
      <c r="B33" s="10">
        <v>27</v>
      </c>
      <c r="C33" s="11" t="s">
        <v>59</v>
      </c>
      <c r="D33" s="11" t="s">
        <v>59</v>
      </c>
      <c r="E33" s="12" t="s">
        <v>246</v>
      </c>
      <c r="F33" s="12" t="s">
        <v>247</v>
      </c>
      <c r="G33" s="13" t="s">
        <v>54</v>
      </c>
      <c r="H33" s="14" t="s">
        <v>88</v>
      </c>
      <c r="J33" s="15">
        <v>27</v>
      </c>
      <c r="K33" s="16" t="str">
        <f t="shared" si="0"/>
        <v>RWY 06</v>
      </c>
      <c r="L33" s="16" t="str">
        <f t="shared" si="0"/>
        <v>RWY 06</v>
      </c>
      <c r="M33" s="16" t="str">
        <f t="shared" si="0"/>
        <v>25.07.</v>
      </c>
      <c r="N33" s="16" t="str">
        <f t="shared" si="0"/>
        <v>16.15</v>
      </c>
      <c r="O33" s="16" t="str">
        <f t="shared" si="2"/>
        <v>Main Runway Standard Operation.</v>
      </c>
      <c r="P33" s="17" t="str">
        <f t="shared" si="1"/>
        <v>Ko</v>
      </c>
    </row>
    <row r="34" spans="2:16" ht="36.75" customHeight="1" x14ac:dyDescent="0.25">
      <c r="B34" s="10">
        <v>28</v>
      </c>
      <c r="C34" s="11"/>
      <c r="D34" s="11" t="s">
        <v>57</v>
      </c>
      <c r="E34" s="12" t="s">
        <v>246</v>
      </c>
      <c r="F34" s="12" t="s">
        <v>248</v>
      </c>
      <c r="G34" s="13" t="s">
        <v>54</v>
      </c>
      <c r="H34" s="14" t="s">
        <v>82</v>
      </c>
      <c r="J34" s="15">
        <v>28</v>
      </c>
      <c r="K34" s="16" t="str">
        <f t="shared" si="0"/>
        <v/>
      </c>
      <c r="L34" s="16" t="str">
        <f t="shared" si="0"/>
        <v>RWY 24</v>
      </c>
      <c r="M34" s="16" t="str">
        <f t="shared" si="0"/>
        <v>25.07.</v>
      </c>
      <c r="N34" s="16" t="str">
        <f t="shared" si="0"/>
        <v>23:10</v>
      </c>
      <c r="O34" s="16" t="str">
        <f t="shared" si="2"/>
        <v>Main Runway Standard Operation.</v>
      </c>
      <c r="P34" s="17" t="str">
        <f t="shared" si="1"/>
        <v>Ma</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topLeftCell="A7" workbookViewId="0">
      <selection activeCell="G16" sqref="G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58</v>
      </c>
      <c r="B1" s="61" t="s">
        <v>0</v>
      </c>
      <c r="C1" s="61"/>
      <c r="D1" s="61"/>
      <c r="E1" s="61"/>
      <c r="F1" s="61"/>
      <c r="G1" s="61"/>
      <c r="H1" s="61"/>
      <c r="J1" s="61" t="s">
        <v>1</v>
      </c>
      <c r="K1" s="61"/>
      <c r="L1" s="61"/>
      <c r="M1" s="61"/>
      <c r="N1" s="61"/>
      <c r="O1" s="61"/>
      <c r="P1" s="61"/>
    </row>
    <row r="2" spans="1:20" ht="14.25" customHeight="1" thickBot="1" x14ac:dyDescent="0.3">
      <c r="B2" s="62" t="s">
        <v>2</v>
      </c>
      <c r="C2" s="62"/>
      <c r="D2" s="62"/>
      <c r="E2" s="62"/>
      <c r="F2" s="62"/>
      <c r="G2" s="62"/>
      <c r="H2" s="62"/>
      <c r="J2" s="63" t="s">
        <v>3</v>
      </c>
      <c r="K2" s="63"/>
      <c r="L2" s="63"/>
      <c r="M2" s="63"/>
      <c r="N2" s="63"/>
      <c r="O2" s="63"/>
      <c r="P2" s="63"/>
      <c r="Q2" s="2"/>
      <c r="R2" s="2"/>
      <c r="S2" s="2"/>
    </row>
    <row r="3" spans="1:20" ht="18" x14ac:dyDescent="0.25">
      <c r="B3" s="64" t="s">
        <v>4</v>
      </c>
      <c r="C3" s="65"/>
      <c r="D3" s="65"/>
      <c r="E3" s="65"/>
      <c r="F3" s="65"/>
      <c r="G3" s="65"/>
      <c r="H3" s="66"/>
      <c r="I3" s="3"/>
      <c r="J3" s="64" t="s">
        <v>5</v>
      </c>
      <c r="K3" s="65"/>
      <c r="L3" s="65"/>
      <c r="M3" s="65"/>
      <c r="N3" s="65"/>
      <c r="O3" s="65"/>
      <c r="P3" s="66"/>
      <c r="Q3" s="4"/>
      <c r="R3" s="5"/>
      <c r="S3" s="4"/>
      <c r="T3" s="3"/>
    </row>
    <row r="4" spans="1:20" ht="18" x14ac:dyDescent="0.25">
      <c r="B4" s="53" t="s">
        <v>75</v>
      </c>
      <c r="C4" s="54"/>
      <c r="D4" s="54"/>
      <c r="E4" s="54"/>
      <c r="F4" s="54"/>
      <c r="G4" s="54"/>
      <c r="H4" s="55"/>
      <c r="I4" s="6"/>
      <c r="J4" s="56" t="s">
        <v>99</v>
      </c>
      <c r="K4" s="57"/>
      <c r="L4" s="57"/>
      <c r="M4" s="57"/>
      <c r="N4" s="57"/>
      <c r="O4" s="57"/>
      <c r="P4" s="58"/>
      <c r="Q4" s="7"/>
      <c r="R4" s="8"/>
      <c r="S4" s="7"/>
      <c r="T4" s="6"/>
    </row>
    <row r="5" spans="1: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1:20" ht="15.75" thickBot="1" x14ac:dyDescent="0.3">
      <c r="B6" s="60"/>
      <c r="C6" s="46"/>
      <c r="D6" s="46"/>
      <c r="E6" s="9" t="s">
        <v>18</v>
      </c>
      <c r="F6" s="9" t="s">
        <v>19</v>
      </c>
      <c r="G6" s="50"/>
      <c r="H6" s="52"/>
      <c r="J6" s="60"/>
      <c r="K6" s="46"/>
      <c r="L6" s="46"/>
      <c r="M6" s="9" t="s">
        <v>20</v>
      </c>
      <c r="N6" s="9" t="s">
        <v>21</v>
      </c>
      <c r="O6" s="50"/>
      <c r="P6" s="52"/>
      <c r="Q6" s="2"/>
      <c r="R6" s="8"/>
      <c r="S6" s="2"/>
    </row>
    <row r="7" spans="1:20" ht="36.75" customHeight="1" x14ac:dyDescent="0.25">
      <c r="B7" s="10">
        <v>1</v>
      </c>
      <c r="C7" s="11" t="s">
        <v>59</v>
      </c>
      <c r="D7" s="11" t="s">
        <v>59</v>
      </c>
      <c r="E7" s="12" t="s">
        <v>250</v>
      </c>
      <c r="F7" s="12" t="s">
        <v>249</v>
      </c>
      <c r="G7" s="13" t="s">
        <v>54</v>
      </c>
      <c r="H7" s="14" t="s">
        <v>61</v>
      </c>
      <c r="J7" s="15">
        <v>1</v>
      </c>
      <c r="K7" s="16" t="str">
        <f t="shared" ref="K7:N39" si="0">IF(C7="","",C7)</f>
        <v>RWY 06</v>
      </c>
      <c r="L7" s="16" t="str">
        <f t="shared" si="0"/>
        <v>RWY 06</v>
      </c>
      <c r="M7" s="16" t="str">
        <f t="shared" si="0"/>
        <v>11.08.</v>
      </c>
      <c r="N7" s="16" t="str">
        <f t="shared" si="0"/>
        <v>14:25</v>
      </c>
      <c r="O7" s="16" t="str">
        <f>VLOOKUP(G7,$G$130:$O$151,9,FALSE)</f>
        <v>Main Runway Standard Operation.</v>
      </c>
      <c r="P7" s="17" t="str">
        <f t="shared" ref="P7:P71" si="1">IF(H7="","",H7)</f>
        <v>Me</v>
      </c>
    </row>
    <row r="8" spans="1:20" ht="36.75" customHeight="1" x14ac:dyDescent="0.25">
      <c r="B8" s="10">
        <v>2</v>
      </c>
      <c r="C8" s="11" t="s">
        <v>57</v>
      </c>
      <c r="D8" s="11" t="s">
        <v>57</v>
      </c>
      <c r="E8" s="12" t="s">
        <v>250</v>
      </c>
      <c r="F8" s="12" t="s">
        <v>174</v>
      </c>
      <c r="G8" s="13" t="s">
        <v>54</v>
      </c>
      <c r="H8" s="14" t="s">
        <v>86</v>
      </c>
      <c r="J8" s="15">
        <v>2</v>
      </c>
      <c r="K8" s="16" t="str">
        <f t="shared" si="0"/>
        <v>RWY 24</v>
      </c>
      <c r="L8" s="16" t="str">
        <f t="shared" si="0"/>
        <v>RWY 24</v>
      </c>
      <c r="M8" s="16" t="str">
        <f t="shared" si="0"/>
        <v>11.08.</v>
      </c>
      <c r="N8" s="16" t="str">
        <f t="shared" si="0"/>
        <v>20:00</v>
      </c>
      <c r="O8" s="16" t="str">
        <f t="shared" ref="O8:O71" si="2">VLOOKUP(G8,$G$130:$O$151,9,FALSE)</f>
        <v>Main Runway Standard Operation.</v>
      </c>
      <c r="P8" s="17" t="str">
        <f t="shared" si="1"/>
        <v>Hy</v>
      </c>
    </row>
    <row r="9" spans="1:20" ht="36.75" customHeight="1" x14ac:dyDescent="0.25">
      <c r="B9" s="10">
        <v>3</v>
      </c>
      <c r="C9" s="11" t="s">
        <v>59</v>
      </c>
      <c r="D9" s="11" t="s">
        <v>59</v>
      </c>
      <c r="E9" s="12" t="s">
        <v>251</v>
      </c>
      <c r="F9" s="12" t="s">
        <v>81</v>
      </c>
      <c r="G9" s="13" t="s">
        <v>54</v>
      </c>
      <c r="H9" s="14" t="s">
        <v>155</v>
      </c>
      <c r="J9" s="15">
        <v>3</v>
      </c>
      <c r="K9" s="16"/>
      <c r="L9" s="16" t="str">
        <f t="shared" si="0"/>
        <v>RWY 06</v>
      </c>
      <c r="M9" s="16" t="str">
        <f t="shared" si="0"/>
        <v>12.08.</v>
      </c>
      <c r="N9" s="16" t="str">
        <f t="shared" si="0"/>
        <v>07:00</v>
      </c>
      <c r="O9" s="16" t="str">
        <f t="shared" si="2"/>
        <v>Main Runway Standard Operation.</v>
      </c>
      <c r="P9" s="17" t="str">
        <f t="shared" si="1"/>
        <v>Lu</v>
      </c>
    </row>
    <row r="10" spans="1:20" ht="36.75" customHeight="1" x14ac:dyDescent="0.25">
      <c r="B10" s="15">
        <v>4</v>
      </c>
      <c r="C10" s="11" t="s">
        <v>57</v>
      </c>
      <c r="D10" s="11" t="s">
        <v>57</v>
      </c>
      <c r="E10" s="12" t="s">
        <v>252</v>
      </c>
      <c r="F10" s="12" t="s">
        <v>253</v>
      </c>
      <c r="G10" s="13" t="s">
        <v>54</v>
      </c>
      <c r="H10" s="14" t="s">
        <v>113</v>
      </c>
      <c r="J10" s="15">
        <v>4</v>
      </c>
      <c r="K10" s="16" t="str">
        <f t="shared" si="0"/>
        <v>RWY 24</v>
      </c>
      <c r="L10" s="16" t="str">
        <f t="shared" si="0"/>
        <v>RWY 24</v>
      </c>
      <c r="M10" s="16" t="str">
        <f t="shared" si="0"/>
        <v>13.08.</v>
      </c>
      <c r="N10" s="16" t="str">
        <f t="shared" si="0"/>
        <v>02:25</v>
      </c>
      <c r="O10" s="16" t="str">
        <f t="shared" si="2"/>
        <v>Main Runway Standard Operation.</v>
      </c>
      <c r="P10" s="17" t="str">
        <f t="shared" si="1"/>
        <v>Ci</v>
      </c>
    </row>
    <row r="11" spans="1:20" ht="36.75" customHeight="1" x14ac:dyDescent="0.25">
      <c r="B11" s="10">
        <v>5</v>
      </c>
      <c r="C11" s="11" t="s">
        <v>59</v>
      </c>
      <c r="D11" s="11" t="s">
        <v>59</v>
      </c>
      <c r="E11" s="12" t="s">
        <v>254</v>
      </c>
      <c r="F11" s="12" t="s">
        <v>255</v>
      </c>
      <c r="G11" s="13" t="s">
        <v>54</v>
      </c>
      <c r="H11" s="14" t="s">
        <v>109</v>
      </c>
      <c r="J11" s="15">
        <v>5</v>
      </c>
      <c r="K11" s="16" t="str">
        <f t="shared" si="0"/>
        <v>RWY 06</v>
      </c>
      <c r="L11" s="16" t="str">
        <f t="shared" si="0"/>
        <v>RWY 06</v>
      </c>
      <c r="M11" s="16" t="str">
        <f t="shared" si="0"/>
        <v>24.08.</v>
      </c>
      <c r="N11" s="16" t="str">
        <f t="shared" si="0"/>
        <v>08:17</v>
      </c>
      <c r="O11" s="16" t="str">
        <f t="shared" si="2"/>
        <v>Main Runway Standard Operation.</v>
      </c>
      <c r="P11" s="17" t="str">
        <f t="shared" si="1"/>
        <v>Be</v>
      </c>
    </row>
    <row r="12" spans="1:20" ht="36.75" customHeight="1" x14ac:dyDescent="0.25">
      <c r="B12" s="10">
        <v>6</v>
      </c>
      <c r="C12" s="11" t="s">
        <v>57</v>
      </c>
      <c r="D12" s="11" t="s">
        <v>57</v>
      </c>
      <c r="E12" s="12" t="s">
        <v>254</v>
      </c>
      <c r="F12" s="12" t="s">
        <v>256</v>
      </c>
      <c r="G12" s="13" t="s">
        <v>54</v>
      </c>
      <c r="H12" s="14" t="s">
        <v>113</v>
      </c>
      <c r="J12" s="15">
        <v>6</v>
      </c>
      <c r="K12" s="16" t="str">
        <f t="shared" si="0"/>
        <v>RWY 24</v>
      </c>
      <c r="L12" s="16" t="str">
        <f t="shared" si="0"/>
        <v>RWY 24</v>
      </c>
      <c r="M12" s="16" t="str">
        <f t="shared" si="0"/>
        <v>24.08.</v>
      </c>
      <c r="N12" s="16" t="str">
        <f t="shared" si="0"/>
        <v>19:46</v>
      </c>
      <c r="O12" s="16" t="str">
        <f t="shared" si="2"/>
        <v>Main Runway Standard Operation.</v>
      </c>
      <c r="P12" s="17" t="str">
        <f t="shared" si="1"/>
        <v>Ci</v>
      </c>
    </row>
    <row r="13" spans="1:20" ht="36.75" customHeight="1" x14ac:dyDescent="0.25">
      <c r="B13" s="10">
        <v>7</v>
      </c>
      <c r="C13" s="11"/>
      <c r="D13" s="11"/>
      <c r="E13" s="12"/>
      <c r="F13" s="12"/>
      <c r="G13" s="13"/>
      <c r="H13" s="14"/>
      <c r="J13" s="15">
        <v>7</v>
      </c>
      <c r="K13" s="16" t="str">
        <f t="shared" si="0"/>
        <v/>
      </c>
      <c r="L13" s="16"/>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topLeftCell="A7" workbookViewId="0">
      <selection activeCell="H18" sqref="H1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76</v>
      </c>
      <c r="C4" s="54"/>
      <c r="D4" s="54"/>
      <c r="E4" s="54"/>
      <c r="F4" s="54"/>
      <c r="G4" s="54"/>
      <c r="H4" s="55"/>
      <c r="I4" s="6"/>
      <c r="J4" s="56" t="s">
        <v>100</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257</v>
      </c>
      <c r="F7" s="12" t="s">
        <v>258</v>
      </c>
      <c r="G7" s="13" t="s">
        <v>54</v>
      </c>
      <c r="H7" s="14" t="s">
        <v>113</v>
      </c>
      <c r="J7" s="15">
        <v>1</v>
      </c>
      <c r="K7" s="16" t="str">
        <f t="shared" ref="K7:N39" si="0">IF(C7="","",C7)</f>
        <v>RWY 06</v>
      </c>
      <c r="L7" s="16" t="str">
        <f t="shared" si="0"/>
        <v>RWY 06</v>
      </c>
      <c r="M7" s="16" t="str">
        <f t="shared" si="0"/>
        <v>2.9.</v>
      </c>
      <c r="N7" s="16" t="str">
        <f t="shared" si="0"/>
        <v>10:00</v>
      </c>
      <c r="O7" s="16" t="str">
        <f>VLOOKUP(G7,$G$130:$O$151,9,FALSE)</f>
        <v>Main Runway Standard Operation.</v>
      </c>
      <c r="P7" s="17" t="str">
        <f t="shared" ref="P7:P71" si="1">IF(H7="","",H7)</f>
        <v>Ci</v>
      </c>
    </row>
    <row r="8" spans="2:20" ht="36.75" customHeight="1" x14ac:dyDescent="0.25">
      <c r="B8" s="10">
        <v>2</v>
      </c>
      <c r="C8" s="11" t="s">
        <v>57</v>
      </c>
      <c r="D8" s="11" t="s">
        <v>57</v>
      </c>
      <c r="E8" s="12" t="s">
        <v>257</v>
      </c>
      <c r="F8" s="12" t="s">
        <v>259</v>
      </c>
      <c r="G8" s="13" t="s">
        <v>54</v>
      </c>
      <c r="H8" s="14" t="s">
        <v>107</v>
      </c>
      <c r="J8" s="15">
        <v>2</v>
      </c>
      <c r="K8" s="16" t="str">
        <f t="shared" si="0"/>
        <v>RWY 24</v>
      </c>
      <c r="L8" s="16" t="str">
        <f t="shared" si="0"/>
        <v>RWY 24</v>
      </c>
      <c r="M8" s="16" t="str">
        <f t="shared" si="0"/>
        <v>2.9.</v>
      </c>
      <c r="N8" s="16" t="str">
        <f t="shared" si="0"/>
        <v>21:25</v>
      </c>
      <c r="O8" s="16" t="str">
        <f t="shared" ref="O8:O71" si="2">VLOOKUP(G8,$G$130:$O$151,9,FALSE)</f>
        <v>Main Runway Standard Operation.</v>
      </c>
      <c r="P8" s="17" t="str">
        <f t="shared" si="1"/>
        <v>Ka</v>
      </c>
    </row>
    <row r="9" spans="2:20" ht="36.75" customHeight="1" x14ac:dyDescent="0.25">
      <c r="B9" s="10">
        <v>3</v>
      </c>
      <c r="C9" s="11" t="s">
        <v>59</v>
      </c>
      <c r="D9" s="11" t="s">
        <v>59</v>
      </c>
      <c r="E9" s="12" t="s">
        <v>260</v>
      </c>
      <c r="F9" s="12" t="s">
        <v>261</v>
      </c>
      <c r="G9" s="13" t="s">
        <v>54</v>
      </c>
      <c r="H9" s="14" t="s">
        <v>155</v>
      </c>
      <c r="J9" s="15">
        <v>3</v>
      </c>
      <c r="K9" s="16" t="s">
        <v>59</v>
      </c>
      <c r="L9" s="16" t="str">
        <f t="shared" si="0"/>
        <v>RWY 06</v>
      </c>
      <c r="M9" s="16" t="str">
        <f t="shared" si="0"/>
        <v>4.9.</v>
      </c>
      <c r="N9" s="16" t="str">
        <f t="shared" si="0"/>
        <v>11:40</v>
      </c>
      <c r="O9" s="16" t="str">
        <f t="shared" si="2"/>
        <v>Main Runway Standard Operation.</v>
      </c>
      <c r="P9" s="17" t="str">
        <f t="shared" si="1"/>
        <v>Lu</v>
      </c>
    </row>
    <row r="10" spans="2:20" ht="36.75" customHeight="1" x14ac:dyDescent="0.25">
      <c r="B10" s="15">
        <v>4</v>
      </c>
      <c r="C10" s="11" t="s">
        <v>57</v>
      </c>
      <c r="D10" s="11" t="s">
        <v>57</v>
      </c>
      <c r="E10" s="12" t="s">
        <v>262</v>
      </c>
      <c r="F10" s="12" t="s">
        <v>263</v>
      </c>
      <c r="G10" s="13" t="s">
        <v>54</v>
      </c>
      <c r="H10" s="14" t="s">
        <v>91</v>
      </c>
      <c r="J10" s="15">
        <v>4</v>
      </c>
      <c r="K10" s="16" t="str">
        <f t="shared" si="0"/>
        <v>RWY 24</v>
      </c>
      <c r="L10" s="16" t="str">
        <f t="shared" si="0"/>
        <v>RWY 24</v>
      </c>
      <c r="M10" s="16" t="str">
        <f t="shared" si="0"/>
        <v>04.09.</v>
      </c>
      <c r="N10" s="16" t="str">
        <f t="shared" si="0"/>
        <v>20:51</v>
      </c>
      <c r="O10" s="16" t="str">
        <f t="shared" si="2"/>
        <v>Main Runway Standard Operation.</v>
      </c>
      <c r="P10" s="17" t="str">
        <f t="shared" si="1"/>
        <v>Se</v>
      </c>
    </row>
    <row r="11" spans="2:20" ht="36.75" customHeight="1" x14ac:dyDescent="0.25">
      <c r="B11" s="10">
        <v>5</v>
      </c>
      <c r="C11" s="11" t="s">
        <v>59</v>
      </c>
      <c r="D11" s="11" t="s">
        <v>59</v>
      </c>
      <c r="E11" s="12" t="s">
        <v>264</v>
      </c>
      <c r="F11" s="12" t="s">
        <v>265</v>
      </c>
      <c r="G11" s="13" t="s">
        <v>54</v>
      </c>
      <c r="H11" s="14" t="s">
        <v>82</v>
      </c>
      <c r="J11" s="15">
        <v>5</v>
      </c>
      <c r="K11" s="16" t="str">
        <f t="shared" si="0"/>
        <v>RWY 06</v>
      </c>
      <c r="L11" s="16" t="str">
        <f t="shared" si="0"/>
        <v>RWY 06</v>
      </c>
      <c r="M11" s="16" t="str">
        <f t="shared" si="0"/>
        <v>07.09.</v>
      </c>
      <c r="N11" s="16" t="str">
        <f t="shared" si="0"/>
        <v>19:40</v>
      </c>
      <c r="O11" s="16" t="str">
        <f t="shared" si="2"/>
        <v>Main Runway Standard Operation.</v>
      </c>
      <c r="P11" s="17" t="str">
        <f t="shared" si="1"/>
        <v>Ma</v>
      </c>
    </row>
    <row r="12" spans="2:20" ht="36.75" customHeight="1" x14ac:dyDescent="0.25">
      <c r="B12" s="10">
        <v>6</v>
      </c>
      <c r="C12" s="11" t="s">
        <v>57</v>
      </c>
      <c r="D12" s="11" t="s">
        <v>57</v>
      </c>
      <c r="E12" s="12" t="s">
        <v>266</v>
      </c>
      <c r="F12" s="12" t="s">
        <v>267</v>
      </c>
      <c r="G12" s="13" t="s">
        <v>54</v>
      </c>
      <c r="H12" s="14" t="s">
        <v>82</v>
      </c>
      <c r="J12" s="15">
        <v>6</v>
      </c>
      <c r="K12" s="16" t="str">
        <f t="shared" si="0"/>
        <v>RWY 24</v>
      </c>
      <c r="L12" s="16" t="str">
        <f t="shared" si="0"/>
        <v>RWY 24</v>
      </c>
      <c r="M12" s="16" t="str">
        <f t="shared" si="0"/>
        <v>08.09.</v>
      </c>
      <c r="N12" s="16" t="str">
        <f t="shared" si="0"/>
        <v>03:55</v>
      </c>
      <c r="O12" s="16" t="str">
        <f t="shared" si="2"/>
        <v>Main Runway Standard Operation.</v>
      </c>
      <c r="P12" s="17" t="str">
        <f t="shared" si="1"/>
        <v>Ma</v>
      </c>
    </row>
    <row r="13" spans="2:20" ht="36.75" customHeight="1" x14ac:dyDescent="0.25">
      <c r="B13" s="10">
        <v>7</v>
      </c>
      <c r="C13" s="11" t="s">
        <v>59</v>
      </c>
      <c r="D13" s="11" t="s">
        <v>59</v>
      </c>
      <c r="E13" s="12" t="s">
        <v>266</v>
      </c>
      <c r="F13" s="12" t="s">
        <v>268</v>
      </c>
      <c r="G13" s="13" t="s">
        <v>54</v>
      </c>
      <c r="H13" s="14" t="s">
        <v>88</v>
      </c>
      <c r="J13" s="15">
        <v>7</v>
      </c>
      <c r="K13" s="16" t="str">
        <f t="shared" si="0"/>
        <v>RWY 06</v>
      </c>
      <c r="L13" s="16" t="str">
        <f t="shared" si="0"/>
        <v>RWY 06</v>
      </c>
      <c r="M13" s="16" t="str">
        <f t="shared" si="0"/>
        <v>08.09.</v>
      </c>
      <c r="N13" s="16" t="str">
        <f t="shared" si="0"/>
        <v>06.30</v>
      </c>
      <c r="O13" s="16" t="str">
        <f t="shared" si="2"/>
        <v>Main Runway Standard Operation.</v>
      </c>
      <c r="P13" s="17" t="str">
        <f t="shared" si="1"/>
        <v>Ko</v>
      </c>
    </row>
    <row r="14" spans="2:20" ht="36.75" customHeight="1" x14ac:dyDescent="0.25">
      <c r="B14" s="15">
        <v>8</v>
      </c>
      <c r="C14" s="11" t="s">
        <v>57</v>
      </c>
      <c r="D14" s="11" t="s">
        <v>57</v>
      </c>
      <c r="E14" s="18" t="s">
        <v>266</v>
      </c>
      <c r="F14" s="18" t="s">
        <v>174</v>
      </c>
      <c r="G14" s="13" t="s">
        <v>54</v>
      </c>
      <c r="H14" s="14" t="s">
        <v>155</v>
      </c>
      <c r="J14" s="15">
        <v>8</v>
      </c>
      <c r="K14" s="16" t="str">
        <f t="shared" si="0"/>
        <v>RWY 24</v>
      </c>
      <c r="L14" s="16" t="str">
        <f t="shared" si="0"/>
        <v>RWY 24</v>
      </c>
      <c r="M14" s="16" t="str">
        <f t="shared" si="0"/>
        <v>08.09.</v>
      </c>
      <c r="N14" s="16" t="str">
        <f t="shared" si="0"/>
        <v>20:00</v>
      </c>
      <c r="O14" s="16" t="str">
        <f t="shared" si="2"/>
        <v>Main Runway Standard Operation.</v>
      </c>
      <c r="P14" s="17" t="str">
        <f t="shared" si="1"/>
        <v>Lu</v>
      </c>
    </row>
    <row r="15" spans="2:20" ht="36.75" customHeight="1" x14ac:dyDescent="0.25">
      <c r="B15" s="10">
        <v>9</v>
      </c>
      <c r="C15" s="11" t="s">
        <v>59</v>
      </c>
      <c r="D15" s="11" t="s">
        <v>59</v>
      </c>
      <c r="E15" s="18" t="s">
        <v>269</v>
      </c>
      <c r="F15" s="18" t="s">
        <v>270</v>
      </c>
      <c r="G15" s="13" t="s">
        <v>54</v>
      </c>
      <c r="H15" s="14" t="s">
        <v>86</v>
      </c>
      <c r="J15" s="15">
        <v>9</v>
      </c>
      <c r="K15" s="16" t="str">
        <f t="shared" si="0"/>
        <v>RWY 06</v>
      </c>
      <c r="L15" s="16" t="str">
        <f t="shared" si="0"/>
        <v>RWY 06</v>
      </c>
      <c r="M15" s="16" t="str">
        <f t="shared" si="0"/>
        <v>14.09.</v>
      </c>
      <c r="N15" s="16" t="str">
        <f t="shared" si="0"/>
        <v>16:15</v>
      </c>
      <c r="O15" s="16" t="str">
        <f t="shared" si="2"/>
        <v>Main Runway Standard Operation.</v>
      </c>
      <c r="P15" s="17" t="str">
        <f t="shared" si="1"/>
        <v>Hy</v>
      </c>
    </row>
    <row r="16" spans="2:20" ht="36.75" customHeight="1" x14ac:dyDescent="0.25">
      <c r="B16" s="10">
        <v>10</v>
      </c>
      <c r="C16" s="11" t="s">
        <v>57</v>
      </c>
      <c r="D16" s="11" t="s">
        <v>57</v>
      </c>
      <c r="E16" s="12" t="s">
        <v>271</v>
      </c>
      <c r="F16" s="12" t="s">
        <v>174</v>
      </c>
      <c r="G16" s="13" t="s">
        <v>54</v>
      </c>
      <c r="H16" s="14" t="s">
        <v>88</v>
      </c>
      <c r="J16" s="15">
        <v>10</v>
      </c>
      <c r="K16" s="16" t="str">
        <f t="shared" si="0"/>
        <v>RWY 24</v>
      </c>
      <c r="L16" s="16" t="str">
        <f t="shared" si="0"/>
        <v>RWY 24</v>
      </c>
      <c r="M16" s="16" t="str">
        <f t="shared" si="0"/>
        <v>24.09.</v>
      </c>
      <c r="N16" s="16" t="str">
        <f t="shared" si="0"/>
        <v>20:00</v>
      </c>
      <c r="O16" s="16" t="str">
        <f t="shared" si="2"/>
        <v>Main Runway Standard Operation.</v>
      </c>
      <c r="P16" s="17" t="str">
        <f t="shared" si="1"/>
        <v>Ko</v>
      </c>
    </row>
    <row r="17" spans="2:16" ht="36.75" customHeight="1" x14ac:dyDescent="0.25">
      <c r="B17" s="10">
        <v>11</v>
      </c>
      <c r="C17" s="11" t="s">
        <v>59</v>
      </c>
      <c r="D17" s="11" t="s">
        <v>59</v>
      </c>
      <c r="E17" s="12" t="s">
        <v>272</v>
      </c>
      <c r="F17" s="12" t="s">
        <v>171</v>
      </c>
      <c r="G17" s="13" t="s">
        <v>54</v>
      </c>
      <c r="H17" s="14" t="s">
        <v>138</v>
      </c>
      <c r="J17" s="15">
        <v>11</v>
      </c>
      <c r="K17" s="16" t="str">
        <f t="shared" si="0"/>
        <v>RWY 06</v>
      </c>
      <c r="L17" s="16" t="str">
        <f t="shared" si="0"/>
        <v>RWY 06</v>
      </c>
      <c r="M17" s="16" t="str">
        <f t="shared" si="0"/>
        <v>26.09.</v>
      </c>
      <c r="N17" s="16" t="str">
        <f t="shared" si="0"/>
        <v>15:05</v>
      </c>
      <c r="O17" s="16" t="str">
        <f t="shared" si="2"/>
        <v>Main Runway Standard Operation.</v>
      </c>
      <c r="P17" s="17" t="str">
        <f t="shared" si="1"/>
        <v>Šp</v>
      </c>
    </row>
    <row r="18" spans="2:16" ht="36.75" customHeight="1" x14ac:dyDescent="0.25">
      <c r="B18" s="10">
        <v>12</v>
      </c>
      <c r="C18" s="11" t="s">
        <v>57</v>
      </c>
      <c r="D18" s="11" t="s">
        <v>57</v>
      </c>
      <c r="E18" s="12" t="s">
        <v>273</v>
      </c>
      <c r="F18" s="12" t="s">
        <v>274</v>
      </c>
      <c r="G18" s="13" t="s">
        <v>54</v>
      </c>
      <c r="H18" s="14" t="s">
        <v>113</v>
      </c>
      <c r="J18" s="15">
        <v>12</v>
      </c>
      <c r="K18" s="16" t="str">
        <f t="shared" si="0"/>
        <v>RWY 24</v>
      </c>
      <c r="L18" s="16" t="str">
        <f t="shared" si="0"/>
        <v>RWY 24</v>
      </c>
      <c r="M18" s="16" t="str">
        <f t="shared" si="0"/>
        <v>27.09.</v>
      </c>
      <c r="N18" s="16" t="str">
        <f t="shared" si="0"/>
        <v>01:00</v>
      </c>
      <c r="O18" s="16" t="str">
        <f t="shared" si="2"/>
        <v>Main Runway Standard Operation.</v>
      </c>
      <c r="P18" s="17" t="str">
        <f t="shared" si="1"/>
        <v>Ci</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2021-10-10T04:24:10Z</dcterms:modified>
</cp:coreProperties>
</file>