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eny provozu 2023/"/>
    </mc:Choice>
  </mc:AlternateContent>
  <xr:revisionPtr revIDLastSave="307" documentId="11_85C2CF71B481E05B6AB219CAAE4D83D992382067" xr6:coauthVersionLast="47" xr6:coauthVersionMax="47" xr10:uidLastSave="{9B526954-D010-48A2-A9DD-674E23A02758}"/>
  <bookViews>
    <workbookView xWindow="-120" yWindow="-120" windowWidth="29040" windowHeight="15840" activeTab="2"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9" i="19" l="1"/>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K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7" i="18"/>
  <c r="O127" i="18"/>
  <c r="N127" i="18"/>
  <c r="M127" i="18"/>
  <c r="L127" i="18"/>
  <c r="K127" i="18"/>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L29" i="18"/>
  <c r="K29" i="18"/>
  <c r="P28" i="18"/>
  <c r="O28" i="18"/>
  <c r="N28" i="18"/>
  <c r="M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4" i="15"/>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P8" i="15"/>
  <c r="O8" i="15"/>
  <c r="N8" i="15"/>
  <c r="M8" i="15"/>
  <c r="L8" i="15"/>
  <c r="K8" i="15"/>
  <c r="P7" i="15"/>
  <c r="O7" i="15"/>
  <c r="N7" i="15"/>
  <c r="M7" i="15"/>
  <c r="L7" i="15"/>
  <c r="K7"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40" i="14"/>
  <c r="O40" i="14"/>
  <c r="N40" i="14"/>
  <c r="M40" i="14"/>
  <c r="L40" i="14"/>
  <c r="K40" i="14"/>
  <c r="P39" i="14"/>
  <c r="O39" i="14"/>
  <c r="N39" i="14"/>
  <c r="M39" i="14"/>
  <c r="L39" i="14"/>
  <c r="K39" i="14"/>
  <c r="P38" i="14"/>
  <c r="O38" i="14"/>
  <c r="N38" i="14"/>
  <c r="M38" i="14"/>
  <c r="L38" i="14"/>
  <c r="K38" i="14"/>
  <c r="P37" i="14"/>
  <c r="O37" i="14"/>
  <c r="N37" i="14"/>
  <c r="M37" i="14"/>
  <c r="L37" i="14"/>
  <c r="K37" i="14"/>
  <c r="P36" i="14"/>
  <c r="O36" i="14"/>
  <c r="N36" i="14"/>
  <c r="M36" i="14"/>
  <c r="L36" i="14"/>
  <c r="K36" i="14"/>
  <c r="P35" i="14"/>
  <c r="O35" i="14"/>
  <c r="N35" i="14"/>
  <c r="M35" i="14"/>
  <c r="L35" i="14"/>
  <c r="K35" i="14"/>
  <c r="P34" i="14"/>
  <c r="O34" i="14"/>
  <c r="N34" i="14"/>
  <c r="M34" i="14"/>
  <c r="L34" i="14"/>
  <c r="K34" i="14"/>
  <c r="P33" i="14"/>
  <c r="O33" i="14"/>
  <c r="N33" i="14"/>
  <c r="M33" i="14"/>
  <c r="L33" i="14"/>
  <c r="K33"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<sst xmlns="http://schemas.openxmlformats.org/spreadsheetml/2006/main" count="949" uniqueCount="151">
  <si>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</si>
  <si>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</si>
  <si>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</si>
  <si>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</si>
  <si>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</si>
  <si>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</si>
  <si>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</si>
  <si>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</si>
  <si>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</si>
  <si>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</si>
  <si>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</si>
  <si>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</si>
  <si>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</si>
  <si>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</si>
  <si>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</si>
  <si>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</si>
  <si>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</si>
  <si>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</si>
  <si>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</si>
  <si>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</si>
  <si>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</si>
  <si>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</si>
  <si>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</si>
  <si>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</si>
  <si>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</si>
  <si>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</si>
  <si>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</si>
  <si>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</si>
  <si>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</si>
  <si>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</si>
  <si>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Boční složka větru na RWY 24 nebo RWY 06, včetně nárazů, překračuje 15 kt (28 km/h).</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</si>
  <si>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</si>
  <si>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</si>
  <si>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</si>
  <si>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</si>
  <si>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</si>
  <si>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</si>
  <si>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</si>
  <si>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</si>
  <si>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</si>
  <si>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</si>
  <si>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</si>
  <si>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</si>
  <si>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</si>
  <si>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</si>
  <si>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</si>
  <si>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</si>
  <si>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</si>
  <si>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</si>
  <si>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</si>
  <si>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</si>
  <si>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</si>
  <si>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</si>
  <si>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</si>
  <si>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Standardní provoz hlavní dráhy.</t>
  </si>
  <si>
    <t>Main Runway Standard Operation.</t>
  </si>
  <si>
    <t>RWY 30</t>
  </si>
  <si>
    <t>RWY 24</t>
  </si>
  <si>
    <t>srpen</t>
  </si>
  <si>
    <t>RWY 06</t>
  </si>
  <si>
    <t>Červen 2021</t>
  </si>
  <si>
    <t>Se</t>
  </si>
  <si>
    <t>Ci</t>
  </si>
  <si>
    <t>Lu</t>
  </si>
  <si>
    <t>RWY 12</t>
  </si>
  <si>
    <t>16:00</t>
  </si>
  <si>
    <t>11:50</t>
  </si>
  <si>
    <t>Prosinec 2023</t>
  </si>
  <si>
    <t>Listopad 2023</t>
  </si>
  <si>
    <t>Říjen 2023</t>
  </si>
  <si>
    <t>Září 2023</t>
  </si>
  <si>
    <t>Srpen 2023</t>
  </si>
  <si>
    <t>Červenec 2023</t>
  </si>
  <si>
    <t>July 2023</t>
  </si>
  <si>
    <t>December 2023</t>
  </si>
  <si>
    <t>November 2023</t>
  </si>
  <si>
    <t>October 2023</t>
  </si>
  <si>
    <t>September 2023</t>
  </si>
  <si>
    <t>August 2023</t>
  </si>
  <si>
    <t>June 2023</t>
  </si>
  <si>
    <t>May 2023</t>
  </si>
  <si>
    <t>Květen 2023</t>
  </si>
  <si>
    <t>Duben 2023</t>
  </si>
  <si>
    <t>April 2023</t>
  </si>
  <si>
    <t>Březen 2023</t>
  </si>
  <si>
    <t>March 2023</t>
  </si>
  <si>
    <t>Únor 2023</t>
  </si>
  <si>
    <t>February 2023</t>
  </si>
  <si>
    <t>Leden 2023</t>
  </si>
  <si>
    <t>January 2023</t>
  </si>
  <si>
    <t>16.01.</t>
  </si>
  <si>
    <t>12:45</t>
  </si>
  <si>
    <t>21.01.</t>
  </si>
  <si>
    <t>18:57</t>
  </si>
  <si>
    <t>23.01.</t>
  </si>
  <si>
    <t>10:35</t>
  </si>
  <si>
    <t>24.01.</t>
  </si>
  <si>
    <t>11:30</t>
  </si>
  <si>
    <t>Šp</t>
  </si>
  <si>
    <t>27.01.</t>
  </si>
  <si>
    <t>21:15</t>
  </si>
  <si>
    <t>28.01.</t>
  </si>
  <si>
    <t>11:45</t>
  </si>
  <si>
    <t>15:00</t>
  </si>
  <si>
    <t>17:35</t>
  </si>
  <si>
    <t>16:30</t>
  </si>
  <si>
    <t>Me</t>
  </si>
  <si>
    <t>03.02.</t>
  </si>
  <si>
    <t>04.02.</t>
  </si>
  <si>
    <t>12:40</t>
  </si>
  <si>
    <t>14:20</t>
  </si>
  <si>
    <t>18:00</t>
  </si>
  <si>
    <t>St</t>
  </si>
  <si>
    <t>06.02.</t>
  </si>
  <si>
    <t>08:00</t>
  </si>
  <si>
    <t>08.02.</t>
  </si>
  <si>
    <t>09.10</t>
  </si>
  <si>
    <t>Ko</t>
  </si>
  <si>
    <t>09.00</t>
  </si>
  <si>
    <t>22:20</t>
  </si>
  <si>
    <t>Hy</t>
  </si>
  <si>
    <t>09.02.</t>
  </si>
  <si>
    <t>07:30</t>
  </si>
  <si>
    <t>Be</t>
  </si>
  <si>
    <t>19.02.</t>
  </si>
  <si>
    <t>12:25</t>
  </si>
  <si>
    <t>17:10</t>
  </si>
  <si>
    <t>22.2.</t>
  </si>
  <si>
    <t>11.00</t>
  </si>
  <si>
    <t>13:40</t>
  </si>
  <si>
    <t>25.2.</t>
  </si>
  <si>
    <t>Va</t>
  </si>
  <si>
    <t>26.2.</t>
  </si>
  <si>
    <t>27.02.</t>
  </si>
  <si>
    <t>04.30</t>
  </si>
  <si>
    <t>08:45</t>
  </si>
  <si>
    <t>1.3.</t>
  </si>
  <si>
    <t>11:35</t>
  </si>
  <si>
    <t>3.3.</t>
  </si>
  <si>
    <t>09:10</t>
  </si>
  <si>
    <t>20:40</t>
  </si>
  <si>
    <t>16.3.</t>
  </si>
  <si>
    <t>15:20</t>
  </si>
  <si>
    <t>16:3.</t>
  </si>
  <si>
    <t>22:00</t>
  </si>
  <si>
    <t>17.3.</t>
  </si>
  <si>
    <t>08:40</t>
  </si>
  <si>
    <t>27.3.</t>
  </si>
  <si>
    <t>03:45</t>
  </si>
  <si>
    <t>28.03.</t>
  </si>
  <si>
    <t>05:30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</si>
</sst>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8">
    <xf numFmtId="0" fontId="0" fillId="0" borderId="0" xfId="0"/>
    <xf numFmtId="0" fontId="0" fillId="0" borderId="0" xfId="0" applyProtection="1"/>
    <xf numFmtId="0" fontId="0" fillId="0" borderId="0" xfId="0" applyBorder="1" applyProtection="1"/>
    <xf numFmtId="0" fontId="0" fillId="0" borderId="0" xfId="0" applyAlignment="1" applyProtection="1"/>
    <xf numFmtId="0" fontId="0" fillId="0" borderId="0" xfId="0" applyBorder="1" applyAlignment="1" applyProtection="1"/>
    <xf numFmtId="0" fontId="4" fillId="0" borderId="0" xfId="0" applyFont="1" applyBorder="1" applyAlignment="1" applyProtection="1">
      <alignment horizontal="left"/>
    </xf>
    <xf numFmtId="0" fontId="0" fillId="0" borderId="0" xfId="0" applyAlignment="1" applyProtection="1">
      <alignment horizontal="center"/>
    </xf>
    <xf numFmtId="0" fontId="0" fillId="0" borderId="0" xfId="0" applyBorder="1" applyAlignment="1" applyProtection="1">
      <alignment horizontal="center"/>
    </xf>
    <xf numFmtId="0" fontId="0" fillId="0" borderId="0" xfId="0" applyBorder="1" applyAlignment="1" applyProtection="1">
      <alignment horizontal="left" indent="1"/>
    </xf>
    <xf numFmtId="0" fontId="5" fillId="0" borderId="15" xfId="0" applyFont="1" applyBorder="1" applyAlignment="1" applyProtection="1">
      <alignment horizontal="center" vertical="center"/>
    </xf>
    <xf numFmtId="0" fontId="0" fillId="0" borderId="17" xfId="0" applyBorder="1" applyProtection="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applyProtection="1"/>
    <xf numFmtId="0" fontId="0" fillId="5" borderId="18" xfId="0" applyFill="1" applyBorder="1" applyAlignment="1" applyProtection="1">
      <alignment wrapText="1"/>
    </xf>
    <xf numFmtId="0" fontId="0" fillId="5" borderId="21" xfId="0" applyFill="1" applyBorder="1" applyProtection="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pplyProtection="1">
      <alignment wrapText="1"/>
    </xf>
    <xf numFmtId="0" fontId="0" fillId="5" borderId="23" xfId="0" applyFill="1" applyBorder="1" applyProtection="1"/>
    <xf numFmtId="0" fontId="6" fillId="0" borderId="0" xfId="0" applyFont="1" applyProtection="1"/>
    <xf numFmtId="0" fontId="7" fillId="0" borderId="0" xfId="0" applyFont="1" applyFill="1" applyBorder="1" applyProtection="1"/>
    <xf numFmtId="0" fontId="6" fillId="0" borderId="0" xfId="0" applyFont="1" applyFill="1" applyBorder="1" applyProtection="1"/>
    <xf numFmtId="0" fontId="6" fillId="0" borderId="0" xfId="0" applyFont="1" applyBorder="1" applyProtection="1"/>
    <xf numFmtId="0" fontId="0" fillId="0" borderId="0" xfId="0" applyFill="1" applyBorder="1" applyProtection="1"/>
    <xf numFmtId="0" fontId="0" fillId="0" borderId="0" xfId="0" applyFill="1" applyProtection="1"/>
    <xf numFmtId="0" fontId="6" fillId="0" borderId="0" xfId="0" applyFont="1" applyAlignment="1" applyProtection="1">
      <alignment wrapText="1"/>
    </xf>
    <xf numFmtId="0" fontId="6" fillId="0" borderId="0" xfId="0" applyFont="1" applyFill="1" applyBorder="1" applyAlignment="1" applyProtection="1"/>
    <xf numFmtId="0" fontId="6" fillId="0" borderId="0" xfId="0" applyFont="1" applyBorder="1" applyAlignment="1" applyProtection="1"/>
    <xf numFmtId="0" fontId="6" fillId="0" borderId="0" xfId="0" applyFont="1" applyAlignment="1" applyProtection="1"/>
    <xf numFmtId="0" fontId="6" fillId="0" borderId="0" xfId="0" applyFont="1" applyFill="1" applyProtection="1"/>
    <xf numFmtId="0" fontId="8" fillId="0" borderId="0" xfId="0" applyFont="1" applyAlignment="1" applyProtection="1">
      <alignment wrapText="1"/>
    </xf>
    <xf numFmtId="0" fontId="8" fillId="0" borderId="0" xfId="0" applyFont="1" applyFill="1" applyBorder="1" applyAlignment="1" applyProtection="1"/>
    <xf numFmtId="0" fontId="8" fillId="0" borderId="0" xfId="0" applyFont="1" applyBorder="1" applyAlignment="1" applyProtection="1"/>
    <xf numFmtId="0" fontId="8" fillId="0" borderId="0" xfId="0" applyFont="1" applyAlignment="1" applyProtection="1"/>
    <xf numFmtId="0" fontId="6" fillId="0" borderId="0" xfId="0" applyFont="1" applyFill="1" applyAlignment="1" applyProtection="1"/>
    <xf numFmtId="0" fontId="8" fillId="0" borderId="0" xfId="0" applyFont="1" applyFill="1" applyBorder="1" applyAlignment="1" applyProtection="1">
      <alignment wrapText="1"/>
    </xf>
    <xf numFmtId="0" fontId="8" fillId="0" borderId="0" xfId="0" applyFont="1" applyProtection="1"/>
    <xf numFmtId="0" fontId="8" fillId="0" borderId="0" xfId="0" applyFont="1" applyFill="1" applyBorder="1" applyProtection="1"/>
    <xf numFmtId="0" fontId="0" fillId="5" borderId="18" xfId="0" applyFill="1" applyBorder="1" applyAlignment="1" applyProtection="1">
      <alignment horizontal="center" wrapText="1"/>
      <protection locked="0"/>
    </xf>
    <xf numFmtId="0" fontId="5" fillId="0" borderId="9"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6" xfId="0" applyFont="1" applyBorder="1" applyAlignment="1" applyProtection="1">
      <alignment horizontal="center" vertical="center"/>
    </xf>
    <xf numFmtId="49" fontId="3" fillId="4" borderId="5" xfId="0" applyNumberFormat="1" applyFont="1" applyFill="1" applyBorder="1" applyAlignment="1" applyProtection="1">
      <alignment horizontal="center"/>
    </xf>
    <xf numFmtId="49" fontId="3" fillId="4" borderId="6" xfId="0" applyNumberFormat="1" applyFont="1" applyFill="1" applyBorder="1" applyAlignment="1" applyProtection="1">
      <alignment horizontal="center"/>
    </xf>
    <xf numFmtId="49" fontId="3" fillId="4" borderId="7" xfId="0" applyNumberFormat="1" applyFont="1" applyFill="1" applyBorder="1" applyAlignment="1" applyProtection="1">
      <alignment horizontal="center"/>
    </xf>
    <xf numFmtId="0" fontId="3" fillId="4" borderId="5" xfId="0" applyFont="1" applyFill="1" applyBorder="1" applyAlignment="1" applyProtection="1">
      <alignment horizontal="center"/>
    </xf>
    <xf numFmtId="0" fontId="3" fillId="4" borderId="6" xfId="0" applyFont="1" applyFill="1" applyBorder="1" applyAlignment="1" applyProtection="1">
      <alignment horizontal="center"/>
    </xf>
    <xf numFmtId="0" fontId="3" fillId="4" borderId="7" xfId="0" applyFont="1" applyFill="1" applyBorder="1" applyAlignment="1" applyProtection="1">
      <alignment horizontal="center"/>
    </xf>
    <xf numFmtId="0" fontId="5" fillId="0" borderId="8"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1" fillId="2" borderId="0" xfId="0" applyNumberFormat="1" applyFont="1" applyFill="1" applyAlignment="1" applyProtection="1">
      <alignment horizontal="center" vertical="top" wrapText="1"/>
    </xf>
    <xf numFmtId="0" fontId="2" fillId="0" borderId="1" xfId="0" applyNumberFormat="1" applyFont="1" applyFill="1" applyBorder="1" applyAlignment="1" applyProtection="1">
      <alignment horizontal="left" vertical="top" wrapText="1"/>
    </xf>
    <xf numFmtId="0" fontId="2" fillId="0" borderId="1" xfId="0" applyFont="1" applyBorder="1" applyAlignment="1" applyProtection="1">
      <alignment horizontal="left"/>
    </xf>
    <xf numFmtId="0" fontId="3" fillId="3" borderId="2" xfId="0" applyFont="1" applyFill="1" applyBorder="1" applyAlignment="1" applyProtection="1">
      <alignment horizontal="center"/>
    </xf>
    <xf numFmtId="0" fontId="3" fillId="3" borderId="3" xfId="0" applyFont="1" applyFill="1" applyBorder="1" applyAlignment="1" applyProtection="1">
      <alignment horizontal="center"/>
    </xf>
    <xf numFmtId="0" fontId="3" fillId="3" borderId="4" xfId="0" applyFont="1" applyFill="1" applyBorder="1" applyAlignment="1" applyProtection="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AD152"/>
  <sheetViews>
    <sheetView topLeftCell="A4" workbookViewId="0">
      <selection activeCell="H7" sqref="H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2" t="s">
        <v>0</v>
      </c>
      <c r="C1" s="62"/>
      <c r="D1" s="62"/>
      <c r="E1" s="62"/>
      <c r="F1" s="62"/>
      <c r="G1" s="62"/>
      <c r="H1" s="62"/>
      <c r="J1" s="62" t="s">
        <v>1</v>
      </c>
      <c r="K1" s="62"/>
      <c r="L1" s="62"/>
      <c r="M1" s="62"/>
      <c r="N1" s="62"/>
      <c r="O1" s="62"/>
      <c r="P1" s="62"/>
    </row>
    <row r="2" spans="2:20" ht="14.25" customHeight="1" thickBot="1" x14ac:dyDescent="0.3">
      <c r="B2" s="63" t="s">
        <v>2</v>
      </c>
      <c r="C2" s="63"/>
      <c r="D2" s="63"/>
      <c r="E2" s="63"/>
      <c r="F2" s="63"/>
      <c r="G2" s="63"/>
      <c r="H2" s="63"/>
      <c r="J2" s="64" t="s">
        <v>3</v>
      </c>
      <c r="K2" s="64"/>
      <c r="L2" s="64"/>
      <c r="M2" s="64"/>
      <c r="N2" s="64"/>
      <c r="O2" s="64"/>
      <c r="P2" s="64"/>
      <c r="Q2" s="2"/>
      <c r="R2" s="2"/>
      <c r="S2" s="2"/>
    </row>
    <row r="3" spans="2:20" ht="18" x14ac:dyDescent="0.25">
      <c r="B3" s="65" t="s">
        <v>4</v>
      </c>
      <c r="C3" s="66"/>
      <c r="D3" s="66"/>
      <c r="E3" s="66"/>
      <c r="F3" s="66"/>
      <c r="G3" s="66"/>
      <c r="H3" s="67"/>
      <c r="I3" s="3"/>
      <c r="J3" s="65" t="s">
        <v>5</v>
      </c>
      <c r="K3" s="66"/>
      <c r="L3" s="66"/>
      <c r="M3" s="66"/>
      <c r="N3" s="66"/>
      <c r="O3" s="66"/>
      <c r="P3" s="67"/>
      <c r="Q3" s="4"/>
      <c r="R3" s="5"/>
      <c r="S3" s="4"/>
      <c r="T3" s="3"/>
    </row>
    <row r="4" spans="2:20" ht="18" x14ac:dyDescent="0.25">
      <c r="B4" s="54" t="s">
        <v>88</v>
      </c>
      <c r="C4" s="55"/>
      <c r="D4" s="55"/>
      <c r="E4" s="55"/>
      <c r="F4" s="55"/>
      <c r="G4" s="55"/>
      <c r="H4" s="56"/>
      <c r="I4" s="6"/>
      <c r="J4" s="57" t="s">
        <v>89</v>
      </c>
      <c r="K4" s="58"/>
      <c r="L4" s="58"/>
      <c r="M4" s="58"/>
      <c r="N4" s="58"/>
      <c r="O4" s="58"/>
      <c r="P4" s="59"/>
      <c r="Q4" s="7"/>
      <c r="R4" s="8"/>
      <c r="S4" s="7"/>
      <c r="T4" s="6"/>
    </row>
    <row r="5" spans="2:20" ht="12.75" customHeight="1" x14ac:dyDescent="0.25">
      <c r="B5" s="60" t="s">
        <v>6</v>
      </c>
      <c r="C5" s="46" t="s">
        <v>7</v>
      </c>
      <c r="D5" s="46" t="s">
        <v>8</v>
      </c>
      <c r="E5" s="48" t="s">
        <v>9</v>
      </c>
      <c r="F5" s="49"/>
      <c r="G5" s="50" t="s">
        <v>10</v>
      </c>
      <c r="H5" s="52" t="s">
        <v>11</v>
      </c>
      <c r="J5" s="60" t="s">
        <v>12</v>
      </c>
      <c r="K5" s="46" t="s">
        <v>13</v>
      </c>
      <c r="L5" s="46" t="s">
        <v>14</v>
      </c>
      <c r="M5" s="48" t="s">
        <v>15</v>
      </c>
      <c r="N5" s="49"/>
      <c r="O5" s="50" t="s">
        <v>16</v>
      </c>
      <c r="P5" s="52" t="s">
        <v>17</v>
      </c>
      <c r="Q5" s="2"/>
      <c r="R5" s="5"/>
      <c r="S5" s="2"/>
    </row>
    <row r="6" spans="2:20" ht="15.75" thickBot="1" x14ac:dyDescent="0.3">
      <c r="B6" s="61"/>
      <c r="C6" s="47"/>
      <c r="D6" s="47"/>
      <c r="E6" s="9" t="s">
        <v>18</v>
      </c>
      <c r="F6" s="9" t="s">
        <v>19</v>
      </c>
      <c r="G6" s="51"/>
      <c r="H6" s="53"/>
      <c r="J6" s="61"/>
      <c r="K6" s="47"/>
      <c r="L6" s="47"/>
      <c r="M6" s="9" t="s">
        <v>20</v>
      </c>
      <c r="N6" s="9" t="s">
        <v>21</v>
      </c>
      <c r="O6" s="51"/>
      <c r="P6" s="53"/>
      <c r="Q6" s="2"/>
      <c r="R6" s="8"/>
      <c r="S6" s="2"/>
    </row>
    <row r="7" spans="2:20" ht="36.75" customHeight="1" x14ac:dyDescent="0.25">
      <c r="B7" s="10">
        <v>1</v>
      </c>
      <c r="C7" s="11" t="s">
        <v>64</v>
      </c>
      <c r="D7" s="11" t="s">
        <v>64</v>
      </c>
      <c r="E7" s="12" t="s">
        <v>90</v>
      </c>
      <c r="F7" s="12" t="s">
        <v>91</v>
      </c>
      <c r="G7" s="13" t="s">
        <v>30</v>
      </c>
      <c r="H7" s="14" t="s">
        <v>63</v>
      </c>
      <c r="J7" s="15">
        <v>1</v>
      </c>
      <c r="K7" s="16" t="str">
        <f t="shared" ref="K7:N39" si="0">IF(C7="","",C7)</f>
        <v>RWY 12</v>
      </c>
      <c r="L7" s="16" t="str">
        <f t="shared" si="0"/>
        <v>RWY 12</v>
      </c>
      <c r="M7" s="16" t="str">
        <f t="shared" si="0"/>
        <v>16.01.</v>
      </c>
      <c r="N7" s="16" t="str">
        <f t="shared" si="0"/>
        <v>12:45</v>
      </c>
      <c r="O7" s="16" t="str">
        <f>VLOOKUP(G7,$G$130:$O$151,9,FALSE)</f>
        <v>Cross-wind component on RWY 24 or RWY 06, including gusts, exceeds 15 kt (28 km/h).</v>
      </c>
      <c r="P7" s="17" t="str">
        <f t="shared" ref="P7:P71" si="1">IF(H7="","",H7)</f>
        <v>Lu</v>
      </c>
    </row>
    <row r="8" spans="2:20" ht="36.75" customHeight="1" x14ac:dyDescent="0.25">
      <c r="B8" s="10">
        <v>2</v>
      </c>
      <c r="C8" s="11" t="s">
        <v>57</v>
      </c>
      <c r="D8" s="11" t="s">
        <v>57</v>
      </c>
      <c r="E8" s="12" t="s">
        <v>90</v>
      </c>
      <c r="F8" s="12" t="s">
        <v>65</v>
      </c>
      <c r="G8" s="13" t="s">
        <v>54</v>
      </c>
      <c r="H8" s="14" t="s">
        <v>63</v>
      </c>
      <c r="J8" s="15">
        <v>2</v>
      </c>
      <c r="K8" s="16" t="str">
        <f t="shared" si="0"/>
        <v>RWY 24</v>
      </c>
      <c r="L8" s="16" t="str">
        <f t="shared" si="0"/>
        <v>RWY 24</v>
      </c>
      <c r="M8" s="16" t="str">
        <f t="shared" si="0"/>
        <v>16.01.</v>
      </c>
      <c r="N8" s="16" t="str">
        <f t="shared" si="0"/>
        <v>16:00</v>
      </c>
      <c r="O8" s="16" t="str">
        <f t="shared" ref="O8:O71" si="2">VLOOKUP(G8,$G$130:$O$151,9,FALSE)</f>
        <v>Main Runway Standard Operation.</v>
      </c>
      <c r="P8" s="17" t="str">
        <f t="shared" si="1"/>
        <v>Lu</v>
      </c>
    </row>
    <row r="9" spans="2:20" ht="36.75" customHeight="1" x14ac:dyDescent="0.25">
      <c r="B9" s="10">
        <v>3</v>
      </c>
      <c r="C9" s="11" t="s">
        <v>56</v>
      </c>
      <c r="D9" s="11" t="s">
        <v>56</v>
      </c>
      <c r="E9" s="12" t="s">
        <v>92</v>
      </c>
      <c r="F9" s="12" t="s">
        <v>66</v>
      </c>
      <c r="G9" s="13" t="s">
        <v>30</v>
      </c>
      <c r="H9" s="14" t="s">
        <v>62</v>
      </c>
      <c r="J9" s="15">
        <v>3</v>
      </c>
      <c r="K9" s="16"/>
      <c r="L9" s="16" t="str">
        <f t="shared" si="0"/>
        <v>RWY 30</v>
      </c>
      <c r="M9" s="16" t="str">
        <f t="shared" si="0"/>
        <v>21.01.</v>
      </c>
      <c r="N9" s="16" t="str">
        <f t="shared" si="0"/>
        <v>11:50</v>
      </c>
      <c r="O9" s="16" t="str">
        <f t="shared" si="2"/>
        <v>Cross-wind component on RWY 24 or RWY 06, including gusts, exceeds 15 kt (28 km/h).</v>
      </c>
      <c r="P9" s="17" t="str">
        <f t="shared" si="1"/>
        <v>Ci</v>
      </c>
    </row>
    <row r="10" spans="2:20" ht="36.75" customHeight="1" x14ac:dyDescent="0.25">
      <c r="B10" s="15">
        <v>4</v>
      </c>
      <c r="C10" s="11" t="s">
        <v>57</v>
      </c>
      <c r="D10" s="11" t="s">
        <v>57</v>
      </c>
      <c r="E10" s="12" t="s">
        <v>92</v>
      </c>
      <c r="F10" s="12" t="s">
        <v>93</v>
      </c>
      <c r="G10" s="13" t="s">
        <v>54</v>
      </c>
      <c r="H10" s="14" t="s">
        <v>61</v>
      </c>
      <c r="J10" s="15">
        <v>4</v>
      </c>
      <c r="K10" s="16" t="str">
        <f t="shared" si="0"/>
        <v>RWY 24</v>
      </c>
      <c r="L10" s="16" t="str">
        <f t="shared" si="0"/>
        <v>RWY 24</v>
      </c>
      <c r="M10" s="16" t="str">
        <f t="shared" si="0"/>
        <v>21.01.</v>
      </c>
      <c r="N10" s="16" t="str">
        <f t="shared" si="0"/>
        <v>18:57</v>
      </c>
      <c r="O10" s="16" t="str">
        <f t="shared" si="2"/>
        <v>Main Runway Standard Operation.</v>
      </c>
      <c r="P10" s="17" t="str">
        <f t="shared" si="1"/>
        <v>Se</v>
      </c>
    </row>
    <row r="11" spans="2:20" ht="36.75" customHeight="1" x14ac:dyDescent="0.25">
      <c r="B11" s="10">
        <v>5</v>
      </c>
      <c r="C11" s="11" t="s">
        <v>59</v>
      </c>
      <c r="D11" s="11" t="s">
        <v>59</v>
      </c>
      <c r="E11" s="12" t="s">
        <v>94</v>
      </c>
      <c r="F11" s="12" t="s">
        <v>95</v>
      </c>
      <c r="G11" s="45" t="s">
        <v>54</v>
      </c>
      <c r="H11" s="14" t="s">
        <v>63</v>
      </c>
      <c r="J11" s="15">
        <v>5</v>
      </c>
      <c r="K11" s="16" t="str">
        <f t="shared" si="0"/>
        <v>RWY 06</v>
      </c>
      <c r="L11" s="16" t="str">
        <f t="shared" si="0"/>
        <v>RWY 06</v>
      </c>
      <c r="M11" s="16" t="str">
        <f t="shared" si="0"/>
        <v>23.01.</v>
      </c>
      <c r="N11" s="16" t="str">
        <f t="shared" si="0"/>
        <v>10:35</v>
      </c>
      <c r="O11" s="16" t="str">
        <f t="shared" si="2"/>
        <v>Main Runway Standard Operation.</v>
      </c>
      <c r="P11" s="17" t="str">
        <f t="shared" si="1"/>
        <v>Lu</v>
      </c>
    </row>
    <row r="12" spans="2:20" ht="36.75" customHeight="1" x14ac:dyDescent="0.25">
      <c r="B12" s="10">
        <v>6</v>
      </c>
      <c r="C12" s="11" t="s">
        <v>57</v>
      </c>
      <c r="D12" s="11" t="s">
        <v>57</v>
      </c>
      <c r="E12" s="12" t="s">
        <v>96</v>
      </c>
      <c r="F12" s="12" t="s">
        <v>97</v>
      </c>
      <c r="G12" s="13" t="s">
        <v>54</v>
      </c>
      <c r="H12" s="14" t="s">
        <v>98</v>
      </c>
      <c r="J12" s="15">
        <v>6</v>
      </c>
      <c r="K12" s="16" t="str">
        <f t="shared" si="0"/>
        <v>RWY 24</v>
      </c>
      <c r="L12" s="16" t="str">
        <f t="shared" si="0"/>
        <v>RWY 24</v>
      </c>
      <c r="M12" s="16" t="str">
        <f t="shared" si="0"/>
        <v>24.01.</v>
      </c>
      <c r="N12" s="16" t="str">
        <f t="shared" si="0"/>
        <v>11:30</v>
      </c>
      <c r="O12" s="16" t="str">
        <f t="shared" si="2"/>
        <v>Main Runway Standard Operation.</v>
      </c>
      <c r="P12" s="17" t="str">
        <f t="shared" si="1"/>
        <v>Šp</v>
      </c>
    </row>
    <row r="13" spans="2:20" ht="36.75" customHeight="1" x14ac:dyDescent="0.25">
      <c r="B13" s="10">
        <v>7</v>
      </c>
      <c r="C13" s="11" t="s">
        <v>59</v>
      </c>
      <c r="D13" s="11" t="s">
        <v>59</v>
      </c>
      <c r="E13" s="12" t="s">
        <v>99</v>
      </c>
      <c r="F13" s="12" t="s">
        <v>100</v>
      </c>
      <c r="G13" s="13" t="s">
        <v>54</v>
      </c>
      <c r="H13" s="14" t="s">
        <v>98</v>
      </c>
      <c r="J13" s="15">
        <v>7</v>
      </c>
      <c r="K13" s="16" t="str">
        <f t="shared" si="0"/>
        <v>RWY 06</v>
      </c>
      <c r="L13" s="16" t="str">
        <f t="shared" si="0"/>
        <v>RWY 06</v>
      </c>
      <c r="M13" s="16" t="str">
        <f t="shared" si="0"/>
        <v>27.01.</v>
      </c>
      <c r="N13" s="16" t="str">
        <f t="shared" si="0"/>
        <v>21:15</v>
      </c>
      <c r="O13" s="16" t="str">
        <f t="shared" si="2"/>
        <v>Main Runway Standard Operation.</v>
      </c>
      <c r="P13" s="17" t="str">
        <f t="shared" si="1"/>
        <v>Šp</v>
      </c>
    </row>
    <row r="14" spans="2:20" ht="36.75" customHeight="1" x14ac:dyDescent="0.25">
      <c r="B14" s="15">
        <v>8</v>
      </c>
      <c r="C14" s="11" t="s">
        <v>56</v>
      </c>
      <c r="D14" s="11" t="s">
        <v>56</v>
      </c>
      <c r="E14" s="18" t="s">
        <v>101</v>
      </c>
      <c r="F14" s="18" t="s">
        <v>102</v>
      </c>
      <c r="G14" s="13" t="s">
        <v>30</v>
      </c>
      <c r="H14" s="14" t="s">
        <v>63</v>
      </c>
      <c r="J14" s="15">
        <v>8</v>
      </c>
      <c r="K14" s="16" t="str">
        <f t="shared" si="0"/>
        <v>RWY 30</v>
      </c>
      <c r="L14" s="16" t="str">
        <f t="shared" si="0"/>
        <v>RWY 30</v>
      </c>
      <c r="M14" s="16" t="str">
        <f t="shared" si="0"/>
        <v>28.01.</v>
      </c>
      <c r="N14" s="16" t="str">
        <f t="shared" si="0"/>
        <v>11:45</v>
      </c>
      <c r="O14" s="16" t="str">
        <f t="shared" si="2"/>
        <v>Cross-wind component on RWY 24 or RWY 06, including gusts, exceeds 15 kt (28 km/h).</v>
      </c>
      <c r="P14" s="17" t="str">
        <f t="shared" si="1"/>
        <v>Lu</v>
      </c>
    </row>
    <row r="15" spans="2:20" ht="36.75" customHeight="1" x14ac:dyDescent="0.25">
      <c r="B15" s="10">
        <v>9</v>
      </c>
      <c r="C15" s="11" t="s">
        <v>59</v>
      </c>
      <c r="D15" s="11" t="s">
        <v>59</v>
      </c>
      <c r="E15" s="18" t="s">
        <v>101</v>
      </c>
      <c r="F15" s="18" t="s">
        <v>103</v>
      </c>
      <c r="G15" s="13" t="s">
        <v>54</v>
      </c>
      <c r="H15" s="14" t="s">
        <v>63</v>
      </c>
      <c r="J15" s="15">
        <v>9</v>
      </c>
      <c r="K15" s="16" t="str">
        <f t="shared" si="0"/>
        <v>RWY 06</v>
      </c>
      <c r="L15" s="16" t="str">
        <f t="shared" si="0"/>
        <v>RWY 06</v>
      </c>
      <c r="M15" s="16" t="str">
        <f t="shared" si="0"/>
        <v>28.01.</v>
      </c>
      <c r="N15" s="16" t="str">
        <f t="shared" si="0"/>
        <v>15:00</v>
      </c>
      <c r="O15" s="16" t="str">
        <f t="shared" si="2"/>
        <v>Main Runway Standard Operation.</v>
      </c>
      <c r="P15" s="17" t="str">
        <f t="shared" si="1"/>
        <v>Lu</v>
      </c>
    </row>
    <row r="16" spans="2:20" ht="36.75" customHeight="1" x14ac:dyDescent="0.25">
      <c r="B16" s="10">
        <v>10</v>
      </c>
      <c r="C16" s="11" t="s">
        <v>57</v>
      </c>
      <c r="D16" s="11" t="s">
        <v>57</v>
      </c>
      <c r="E16" s="12" t="s">
        <v>101</v>
      </c>
      <c r="F16" s="12" t="s">
        <v>104</v>
      </c>
      <c r="G16" s="13" t="s">
        <v>54</v>
      </c>
      <c r="H16" s="14" t="s">
        <v>63</v>
      </c>
      <c r="J16" s="15">
        <v>10</v>
      </c>
      <c r="K16" s="16" t="str">
        <f t="shared" si="0"/>
        <v>RWY 24</v>
      </c>
      <c r="L16" s="16" t="str">
        <f t="shared" si="0"/>
        <v>RWY 24</v>
      </c>
      <c r="M16" s="16" t="str">
        <f t="shared" si="0"/>
        <v>28.01.</v>
      </c>
      <c r="N16" s="16" t="str">
        <f t="shared" si="0"/>
        <v>17:35</v>
      </c>
      <c r="O16" s="16" t="str">
        <f t="shared" si="2"/>
        <v>Main Runway Standard Operation.</v>
      </c>
      <c r="P16" s="17" t="str">
        <f t="shared" si="1"/>
        <v>Lu</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AD152"/>
  <sheetViews>
    <sheetView topLeftCell="A113" workbookViewId="0">
      <selection activeCell="H7" sqref="H7: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2" t="s">
        <v>0</v>
      </c>
      <c r="C1" s="62"/>
      <c r="D1" s="62"/>
      <c r="E1" s="62"/>
      <c r="F1" s="62"/>
      <c r="G1" s="62"/>
      <c r="H1" s="62"/>
      <c r="J1" s="62" t="s">
        <v>1</v>
      </c>
      <c r="K1" s="62"/>
      <c r="L1" s="62"/>
      <c r="M1" s="62"/>
      <c r="N1" s="62"/>
      <c r="O1" s="62"/>
      <c r="P1" s="62"/>
    </row>
    <row r="2" spans="2:20" ht="14.25" customHeight="1" thickBot="1" x14ac:dyDescent="0.3">
      <c r="B2" s="63" t="s">
        <v>2</v>
      </c>
      <c r="C2" s="63"/>
      <c r="D2" s="63"/>
      <c r="E2" s="63"/>
      <c r="F2" s="63"/>
      <c r="G2" s="63"/>
      <c r="H2" s="63"/>
      <c r="J2" s="64" t="s">
        <v>3</v>
      </c>
      <c r="K2" s="64"/>
      <c r="L2" s="64"/>
      <c r="M2" s="64"/>
      <c r="N2" s="64"/>
      <c r="O2" s="64"/>
      <c r="P2" s="64"/>
      <c r="Q2" s="2"/>
      <c r="R2" s="2"/>
      <c r="S2" s="2"/>
    </row>
    <row r="3" spans="2:20" ht="18" x14ac:dyDescent="0.25">
      <c r="B3" s="65" t="s">
        <v>4</v>
      </c>
      <c r="C3" s="66"/>
      <c r="D3" s="66"/>
      <c r="E3" s="66"/>
      <c r="F3" s="66"/>
      <c r="G3" s="66"/>
      <c r="H3" s="67"/>
      <c r="I3" s="3"/>
      <c r="J3" s="65" t="s">
        <v>5</v>
      </c>
      <c r="K3" s="66"/>
      <c r="L3" s="66"/>
      <c r="M3" s="66"/>
      <c r="N3" s="66"/>
      <c r="O3" s="66"/>
      <c r="P3" s="67"/>
      <c r="Q3" s="4"/>
      <c r="R3" s="5"/>
      <c r="S3" s="4"/>
      <c r="T3" s="3"/>
    </row>
    <row r="4" spans="2:20" ht="18" x14ac:dyDescent="0.25">
      <c r="B4" s="54" t="s">
        <v>69</v>
      </c>
      <c r="C4" s="55"/>
      <c r="D4" s="55"/>
      <c r="E4" s="55"/>
      <c r="F4" s="55"/>
      <c r="G4" s="55"/>
      <c r="H4" s="56"/>
      <c r="I4" s="6"/>
      <c r="J4" s="57" t="s">
        <v>76</v>
      </c>
      <c r="K4" s="58"/>
      <c r="L4" s="58"/>
      <c r="M4" s="58"/>
      <c r="N4" s="58"/>
      <c r="O4" s="58"/>
      <c r="P4" s="59"/>
      <c r="Q4" s="7"/>
      <c r="R4" s="8"/>
      <c r="S4" s="7"/>
      <c r="T4" s="6"/>
    </row>
    <row r="5" spans="2:20" ht="12.75" customHeight="1" x14ac:dyDescent="0.25">
      <c r="B5" s="60" t="s">
        <v>6</v>
      </c>
      <c r="C5" s="46" t="s">
        <v>7</v>
      </c>
      <c r="D5" s="46" t="s">
        <v>8</v>
      </c>
      <c r="E5" s="48" t="s">
        <v>9</v>
      </c>
      <c r="F5" s="49"/>
      <c r="G5" s="50" t="s">
        <v>10</v>
      </c>
      <c r="H5" s="52" t="s">
        <v>11</v>
      </c>
      <c r="J5" s="60" t="s">
        <v>12</v>
      </c>
      <c r="K5" s="46" t="s">
        <v>13</v>
      </c>
      <c r="L5" s="46" t="s">
        <v>14</v>
      </c>
      <c r="M5" s="48" t="s">
        <v>15</v>
      </c>
      <c r="N5" s="49"/>
      <c r="O5" s="50" t="s">
        <v>16</v>
      </c>
      <c r="P5" s="52" t="s">
        <v>17</v>
      </c>
      <c r="Q5" s="2"/>
      <c r="R5" s="5"/>
      <c r="S5" s="2"/>
    </row>
    <row r="6" spans="2:20" ht="15.75" thickBot="1" x14ac:dyDescent="0.3">
      <c r="B6" s="61"/>
      <c r="C6" s="47"/>
      <c r="D6" s="47"/>
      <c r="E6" s="9" t="s">
        <v>18</v>
      </c>
      <c r="F6" s="9" t="s">
        <v>19</v>
      </c>
      <c r="G6" s="51"/>
      <c r="H6" s="53"/>
      <c r="J6" s="61"/>
      <c r="K6" s="47"/>
      <c r="L6" s="47"/>
      <c r="M6" s="9" t="s">
        <v>20</v>
      </c>
      <c r="N6" s="9" t="s">
        <v>21</v>
      </c>
      <c r="O6" s="51"/>
      <c r="P6" s="53"/>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t="s">
        <v>59</v>
      </c>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AD152"/>
  <sheetViews>
    <sheetView topLeftCell="A113" workbookViewId="0">
      <selection activeCell="H7" sqref="H7: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2" t="s">
        <v>0</v>
      </c>
      <c r="C1" s="62"/>
      <c r="D1" s="62"/>
      <c r="E1" s="62"/>
      <c r="F1" s="62"/>
      <c r="G1" s="62"/>
      <c r="H1" s="62"/>
      <c r="J1" s="62" t="s">
        <v>1</v>
      </c>
      <c r="K1" s="62"/>
      <c r="L1" s="62"/>
      <c r="M1" s="62"/>
      <c r="N1" s="62"/>
      <c r="O1" s="62"/>
      <c r="P1" s="62"/>
    </row>
    <row r="2" spans="2:20" ht="14.25" customHeight="1" thickBot="1" x14ac:dyDescent="0.3">
      <c r="B2" s="63" t="s">
        <v>2</v>
      </c>
      <c r="C2" s="63"/>
      <c r="D2" s="63"/>
      <c r="E2" s="63"/>
      <c r="F2" s="63"/>
      <c r="G2" s="63"/>
      <c r="H2" s="63"/>
      <c r="J2" s="64" t="s">
        <v>3</v>
      </c>
      <c r="K2" s="64"/>
      <c r="L2" s="64"/>
      <c r="M2" s="64"/>
      <c r="N2" s="64"/>
      <c r="O2" s="64"/>
      <c r="P2" s="64"/>
      <c r="Q2" s="2"/>
      <c r="R2" s="2"/>
      <c r="S2" s="2"/>
    </row>
    <row r="3" spans="2:20" ht="18" x14ac:dyDescent="0.25">
      <c r="B3" s="65" t="s">
        <v>4</v>
      </c>
      <c r="C3" s="66"/>
      <c r="D3" s="66"/>
      <c r="E3" s="66"/>
      <c r="F3" s="66"/>
      <c r="G3" s="66"/>
      <c r="H3" s="67"/>
      <c r="I3" s="3"/>
      <c r="J3" s="65" t="s">
        <v>5</v>
      </c>
      <c r="K3" s="66"/>
      <c r="L3" s="66"/>
      <c r="M3" s="66"/>
      <c r="N3" s="66"/>
      <c r="O3" s="66"/>
      <c r="P3" s="67"/>
      <c r="Q3" s="4"/>
      <c r="R3" s="5"/>
      <c r="S3" s="4"/>
      <c r="T3" s="3"/>
    </row>
    <row r="4" spans="2:20" ht="18" x14ac:dyDescent="0.25">
      <c r="B4" s="54" t="s">
        <v>68</v>
      </c>
      <c r="C4" s="55"/>
      <c r="D4" s="55"/>
      <c r="E4" s="55"/>
      <c r="F4" s="55"/>
      <c r="G4" s="55"/>
      <c r="H4" s="56"/>
      <c r="I4" s="6"/>
      <c r="J4" s="57" t="s">
        <v>75</v>
      </c>
      <c r="K4" s="58"/>
      <c r="L4" s="58"/>
      <c r="M4" s="58"/>
      <c r="N4" s="58"/>
      <c r="O4" s="58"/>
      <c r="P4" s="59"/>
      <c r="Q4" s="7"/>
      <c r="R4" s="8"/>
      <c r="S4" s="7"/>
      <c r="T4" s="6"/>
    </row>
    <row r="5" spans="2:20" ht="12.75" customHeight="1" x14ac:dyDescent="0.25">
      <c r="B5" s="60" t="s">
        <v>6</v>
      </c>
      <c r="C5" s="46" t="s">
        <v>7</v>
      </c>
      <c r="D5" s="46" t="s">
        <v>8</v>
      </c>
      <c r="E5" s="48" t="s">
        <v>9</v>
      </c>
      <c r="F5" s="49"/>
      <c r="G5" s="50" t="s">
        <v>10</v>
      </c>
      <c r="H5" s="52" t="s">
        <v>11</v>
      </c>
      <c r="J5" s="60" t="s">
        <v>12</v>
      </c>
      <c r="K5" s="46" t="s">
        <v>13</v>
      </c>
      <c r="L5" s="46" t="s">
        <v>14</v>
      </c>
      <c r="M5" s="48" t="s">
        <v>15</v>
      </c>
      <c r="N5" s="49"/>
      <c r="O5" s="50" t="s">
        <v>16</v>
      </c>
      <c r="P5" s="52" t="s">
        <v>17</v>
      </c>
      <c r="Q5" s="2"/>
      <c r="R5" s="5"/>
      <c r="S5" s="2"/>
    </row>
    <row r="6" spans="2:20" ht="15.75" thickBot="1" x14ac:dyDescent="0.3">
      <c r="B6" s="61"/>
      <c r="C6" s="47"/>
      <c r="D6" s="47"/>
      <c r="E6" s="9" t="s">
        <v>18</v>
      </c>
      <c r="F6" s="9" t="s">
        <v>19</v>
      </c>
      <c r="G6" s="51"/>
      <c r="H6" s="53"/>
      <c r="J6" s="61"/>
      <c r="K6" s="47"/>
      <c r="L6" s="47"/>
      <c r="M6" s="9" t="s">
        <v>20</v>
      </c>
      <c r="N6" s="9" t="s">
        <v>21</v>
      </c>
      <c r="O6" s="51"/>
      <c r="P6" s="53"/>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AD152"/>
  <sheetViews>
    <sheetView workbookViewId="0">
      <selection activeCell="H127" sqref="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2" t="s">
        <v>0</v>
      </c>
      <c r="C1" s="62"/>
      <c r="D1" s="62"/>
      <c r="E1" s="62"/>
      <c r="F1" s="62"/>
      <c r="G1" s="62"/>
      <c r="H1" s="62"/>
      <c r="J1" s="62" t="s">
        <v>1</v>
      </c>
      <c r="K1" s="62"/>
      <c r="L1" s="62"/>
      <c r="M1" s="62"/>
      <c r="N1" s="62"/>
      <c r="O1" s="62"/>
      <c r="P1" s="62"/>
    </row>
    <row r="2" spans="2:20" ht="14.25" customHeight="1" thickBot="1" x14ac:dyDescent="0.3">
      <c r="B2" s="63" t="s">
        <v>2</v>
      </c>
      <c r="C2" s="63"/>
      <c r="D2" s="63"/>
      <c r="E2" s="63"/>
      <c r="F2" s="63"/>
      <c r="G2" s="63"/>
      <c r="H2" s="63"/>
      <c r="J2" s="64" t="s">
        <v>3</v>
      </c>
      <c r="K2" s="64"/>
      <c r="L2" s="64"/>
      <c r="M2" s="64"/>
      <c r="N2" s="64"/>
      <c r="O2" s="64"/>
      <c r="P2" s="64"/>
      <c r="Q2" s="2"/>
      <c r="R2" s="2"/>
      <c r="S2" s="2"/>
    </row>
    <row r="3" spans="2:20" ht="18" x14ac:dyDescent="0.25">
      <c r="B3" s="65" t="s">
        <v>4</v>
      </c>
      <c r="C3" s="66"/>
      <c r="D3" s="66"/>
      <c r="E3" s="66"/>
      <c r="F3" s="66"/>
      <c r="G3" s="66"/>
      <c r="H3" s="67"/>
      <c r="I3" s="3"/>
      <c r="J3" s="65" t="s">
        <v>5</v>
      </c>
      <c r="K3" s="66"/>
      <c r="L3" s="66"/>
      <c r="M3" s="66"/>
      <c r="N3" s="66"/>
      <c r="O3" s="66"/>
      <c r="P3" s="67"/>
      <c r="Q3" s="4"/>
      <c r="R3" s="5"/>
      <c r="S3" s="4"/>
      <c r="T3" s="3"/>
    </row>
    <row r="4" spans="2:20" ht="18" x14ac:dyDescent="0.25">
      <c r="B4" s="54" t="s">
        <v>67</v>
      </c>
      <c r="C4" s="55"/>
      <c r="D4" s="55"/>
      <c r="E4" s="55"/>
      <c r="F4" s="55"/>
      <c r="G4" s="55"/>
      <c r="H4" s="56"/>
      <c r="I4" s="6"/>
      <c r="J4" s="57" t="s">
        <v>74</v>
      </c>
      <c r="K4" s="58"/>
      <c r="L4" s="58"/>
      <c r="M4" s="58"/>
      <c r="N4" s="58"/>
      <c r="O4" s="58"/>
      <c r="P4" s="59"/>
      <c r="Q4" s="7"/>
      <c r="R4" s="8"/>
      <c r="S4" s="7"/>
      <c r="T4" s="6"/>
    </row>
    <row r="5" spans="2:20" ht="12.75" customHeight="1" x14ac:dyDescent="0.25">
      <c r="B5" s="60" t="s">
        <v>6</v>
      </c>
      <c r="C5" s="46" t="s">
        <v>7</v>
      </c>
      <c r="D5" s="46" t="s">
        <v>8</v>
      </c>
      <c r="E5" s="48" t="s">
        <v>9</v>
      </c>
      <c r="F5" s="49"/>
      <c r="G5" s="50" t="s">
        <v>10</v>
      </c>
      <c r="H5" s="52" t="s">
        <v>11</v>
      </c>
      <c r="J5" s="60" t="s">
        <v>12</v>
      </c>
      <c r="K5" s="46" t="s">
        <v>13</v>
      </c>
      <c r="L5" s="46" t="s">
        <v>14</v>
      </c>
      <c r="M5" s="48" t="s">
        <v>15</v>
      </c>
      <c r="N5" s="49"/>
      <c r="O5" s="50" t="s">
        <v>16</v>
      </c>
      <c r="P5" s="52" t="s">
        <v>17</v>
      </c>
      <c r="Q5" s="2"/>
      <c r="R5" s="5"/>
      <c r="S5" s="2"/>
    </row>
    <row r="6" spans="2:20" ht="15.75" thickBot="1" x14ac:dyDescent="0.3">
      <c r="B6" s="61"/>
      <c r="C6" s="47"/>
      <c r="D6" s="47"/>
      <c r="E6" s="9" t="s">
        <v>18</v>
      </c>
      <c r="F6" s="9" t="s">
        <v>19</v>
      </c>
      <c r="G6" s="51"/>
      <c r="H6" s="53"/>
      <c r="J6" s="61"/>
      <c r="K6" s="47"/>
      <c r="L6" s="47"/>
      <c r="M6" s="9" t="s">
        <v>20</v>
      </c>
      <c r="N6" s="9" t="s">
        <v>21</v>
      </c>
      <c r="O6" s="51"/>
      <c r="P6" s="53"/>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topLeftCell="A19"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AD152"/>
  <sheetViews>
    <sheetView topLeftCell="A12" workbookViewId="0">
      <selection activeCell="C24" sqref="C24"/>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2" t="s">
        <v>0</v>
      </c>
      <c r="C1" s="62"/>
      <c r="D1" s="62"/>
      <c r="E1" s="62"/>
      <c r="F1" s="62"/>
      <c r="G1" s="62"/>
      <c r="H1" s="62"/>
      <c r="J1" s="62" t="s">
        <v>1</v>
      </c>
      <c r="K1" s="62"/>
      <c r="L1" s="62"/>
      <c r="M1" s="62"/>
      <c r="N1" s="62"/>
      <c r="O1" s="62"/>
      <c r="P1" s="62"/>
    </row>
    <row r="2" spans="2:20" ht="14.25" customHeight="1" thickBot="1" x14ac:dyDescent="0.3">
      <c r="B2" s="63" t="s">
        <v>2</v>
      </c>
      <c r="C2" s="63"/>
      <c r="D2" s="63"/>
      <c r="E2" s="63"/>
      <c r="F2" s="63"/>
      <c r="G2" s="63"/>
      <c r="H2" s="63"/>
      <c r="J2" s="64" t="s">
        <v>3</v>
      </c>
      <c r="K2" s="64"/>
      <c r="L2" s="64"/>
      <c r="M2" s="64"/>
      <c r="N2" s="64"/>
      <c r="O2" s="64"/>
      <c r="P2" s="64"/>
      <c r="Q2" s="2"/>
      <c r="R2" s="2"/>
      <c r="S2" s="2"/>
    </row>
    <row r="3" spans="2:20" ht="18" x14ac:dyDescent="0.25">
      <c r="B3" s="65" t="s">
        <v>4</v>
      </c>
      <c r="C3" s="66"/>
      <c r="D3" s="66"/>
      <c r="E3" s="66"/>
      <c r="F3" s="66"/>
      <c r="G3" s="66"/>
      <c r="H3" s="67"/>
      <c r="I3" s="3"/>
      <c r="J3" s="65" t="s">
        <v>5</v>
      </c>
      <c r="K3" s="66"/>
      <c r="L3" s="66"/>
      <c r="M3" s="66"/>
      <c r="N3" s="66"/>
      <c r="O3" s="66"/>
      <c r="P3" s="67"/>
      <c r="Q3" s="4"/>
      <c r="R3" s="5"/>
      <c r="S3" s="4"/>
      <c r="T3" s="3"/>
    </row>
    <row r="4" spans="2:20" ht="18" x14ac:dyDescent="0.25">
      <c r="B4" s="54" t="s">
        <v>86</v>
      </c>
      <c r="C4" s="55"/>
      <c r="D4" s="55"/>
      <c r="E4" s="55"/>
      <c r="F4" s="55"/>
      <c r="G4" s="55"/>
      <c r="H4" s="56"/>
      <c r="I4" s="6"/>
      <c r="J4" s="57" t="s">
        <v>87</v>
      </c>
      <c r="K4" s="58"/>
      <c r="L4" s="58"/>
      <c r="M4" s="58"/>
      <c r="N4" s="58"/>
      <c r="O4" s="58"/>
      <c r="P4" s="59"/>
      <c r="Q4" s="7"/>
      <c r="R4" s="8"/>
      <c r="S4" s="7"/>
      <c r="T4" s="6"/>
    </row>
    <row r="5" spans="2:20" ht="12.75" customHeight="1" x14ac:dyDescent="0.25">
      <c r="B5" s="60" t="s">
        <v>6</v>
      </c>
      <c r="C5" s="46" t="s">
        <v>7</v>
      </c>
      <c r="D5" s="46" t="s">
        <v>8</v>
      </c>
      <c r="E5" s="48" t="s">
        <v>9</v>
      </c>
      <c r="F5" s="49"/>
      <c r="G5" s="50" t="s">
        <v>10</v>
      </c>
      <c r="H5" s="52" t="s">
        <v>11</v>
      </c>
      <c r="J5" s="60" t="s">
        <v>12</v>
      </c>
      <c r="K5" s="46" t="s">
        <v>13</v>
      </c>
      <c r="L5" s="46" t="s">
        <v>14</v>
      </c>
      <c r="M5" s="48" t="s">
        <v>15</v>
      </c>
      <c r="N5" s="49"/>
      <c r="O5" s="50" t="s">
        <v>16</v>
      </c>
      <c r="P5" s="52" t="s">
        <v>17</v>
      </c>
      <c r="Q5" s="2"/>
      <c r="R5" s="5"/>
      <c r="S5" s="2"/>
    </row>
    <row r="6" spans="2:20" ht="15.75" thickBot="1" x14ac:dyDescent="0.3">
      <c r="B6" s="61"/>
      <c r="C6" s="47"/>
      <c r="D6" s="47"/>
      <c r="E6" s="9" t="s">
        <v>18</v>
      </c>
      <c r="F6" s="9" t="s">
        <v>19</v>
      </c>
      <c r="G6" s="51"/>
      <c r="H6" s="53"/>
      <c r="J6" s="61"/>
      <c r="K6" s="47"/>
      <c r="L6" s="47"/>
      <c r="M6" s="9" t="s">
        <v>20</v>
      </c>
      <c r="N6" s="9" t="s">
        <v>21</v>
      </c>
      <c r="O6" s="51"/>
      <c r="P6" s="53"/>
      <c r="Q6" s="2"/>
      <c r="R6" s="8"/>
      <c r="S6" s="2"/>
    </row>
    <row r="7" spans="2:20" ht="36.75" customHeight="1" x14ac:dyDescent="0.25">
      <c r="B7" s="10">
        <v>1</v>
      </c>
      <c r="C7" s="11" t="s">
        <v>56</v>
      </c>
      <c r="D7" s="11" t="s">
        <v>56</v>
      </c>
      <c r="E7" s="12" t="s">
        <v>107</v>
      </c>
      <c r="F7" s="12" t="s">
        <v>105</v>
      </c>
      <c r="G7" s="13" t="s">
        <v>30</v>
      </c>
      <c r="H7" s="14" t="s">
        <v>106</v>
      </c>
      <c r="J7" s="15">
        <v>1</v>
      </c>
      <c r="K7" s="16" t="str">
        <f t="shared" ref="K7:N39" si="0">IF(C7="","",C7)</f>
        <v>RWY 30</v>
      </c>
      <c r="L7" s="16" t="str">
        <f t="shared" si="0"/>
        <v>RWY 30</v>
      </c>
      <c r="M7" s="16" t="str">
        <f t="shared" si="0"/>
        <v>03.02.</v>
      </c>
      <c r="N7" s="16" t="str">
        <f t="shared" si="0"/>
        <v>16:30</v>
      </c>
      <c r="O7" s="16" t="str">
        <f>VLOOKUP(G7,$G$130:$O$151,9,FALSE)</f>
        <v>Cross-wind component on RWY 24 or RWY 06, including gusts, exceeds 15 kt (28 km/h).</v>
      </c>
      <c r="P7" s="17" t="str">
        <f t="shared" ref="P7:P71" si="1">IF(H7="","",H7)</f>
        <v>Me</v>
      </c>
    </row>
    <row r="8" spans="2:20" ht="36.75" customHeight="1" x14ac:dyDescent="0.25">
      <c r="B8" s="10">
        <v>2</v>
      </c>
      <c r="C8" s="11" t="s">
        <v>59</v>
      </c>
      <c r="D8" s="11" t="s">
        <v>59</v>
      </c>
      <c r="E8" s="12" t="s">
        <v>108</v>
      </c>
      <c r="F8" s="12" t="s">
        <v>109</v>
      </c>
      <c r="G8" s="13" t="s">
        <v>54</v>
      </c>
      <c r="H8" s="14" t="s">
        <v>106</v>
      </c>
      <c r="J8" s="15">
        <v>2</v>
      </c>
      <c r="K8" s="16" t="str">
        <f t="shared" si="0"/>
        <v>RWY 06</v>
      </c>
      <c r="L8" s="16" t="str">
        <f t="shared" si="0"/>
        <v>RWY 06</v>
      </c>
      <c r="M8" s="16" t="str">
        <f t="shared" si="0"/>
        <v>04.02.</v>
      </c>
      <c r="N8" s="16" t="str">
        <f t="shared" si="0"/>
        <v>12:40</v>
      </c>
      <c r="O8" s="16" t="str">
        <f t="shared" ref="O8:O71" si="2">VLOOKUP(G8,$G$130:$O$151,9,FALSE)</f>
        <v>Main Runway Standard Operation.</v>
      </c>
      <c r="P8" s="17" t="str">
        <f t="shared" si="1"/>
        <v>Me</v>
      </c>
    </row>
    <row r="9" spans="2:20" ht="36.75" customHeight="1" x14ac:dyDescent="0.25">
      <c r="B9" s="10">
        <v>3</v>
      </c>
      <c r="C9" s="11" t="s">
        <v>56</v>
      </c>
      <c r="D9" s="11" t="s">
        <v>56</v>
      </c>
      <c r="E9" s="12" t="s">
        <v>108</v>
      </c>
      <c r="F9" s="12" t="s">
        <v>110</v>
      </c>
      <c r="G9" s="13" t="s">
        <v>30</v>
      </c>
      <c r="H9" s="14" t="s">
        <v>106</v>
      </c>
      <c r="J9" s="15">
        <v>3</v>
      </c>
      <c r="K9" s="16" t="s">
        <v>57</v>
      </c>
      <c r="L9" s="16" t="str">
        <f t="shared" si="0"/>
        <v>RWY 30</v>
      </c>
      <c r="M9" s="16" t="str">
        <f t="shared" si="0"/>
        <v>04.02.</v>
      </c>
      <c r="N9" s="16" t="str">
        <f t="shared" si="0"/>
        <v>14:20</v>
      </c>
      <c r="O9" s="16" t="str">
        <f t="shared" si="2"/>
        <v>Cross-wind component on RWY 24 or RWY 06, including gusts, exceeds 15 kt (28 km/h).</v>
      </c>
      <c r="P9" s="17" t="str">
        <f t="shared" si="1"/>
        <v>Me</v>
      </c>
    </row>
    <row r="10" spans="2:20" ht="36.75" customHeight="1" x14ac:dyDescent="0.25">
      <c r="B10" s="15">
        <v>4</v>
      </c>
      <c r="C10" s="11" t="s">
        <v>57</v>
      </c>
      <c r="D10" s="11" t="s">
        <v>57</v>
      </c>
      <c r="E10" s="12" t="s">
        <v>108</v>
      </c>
      <c r="F10" s="12" t="s">
        <v>111</v>
      </c>
      <c r="G10" s="13" t="s">
        <v>54</v>
      </c>
      <c r="H10" s="14" t="s">
        <v>112</v>
      </c>
      <c r="J10" s="15">
        <v>4</v>
      </c>
      <c r="K10" s="16" t="str">
        <f t="shared" si="0"/>
        <v>RWY 24</v>
      </c>
      <c r="L10" s="16" t="str">
        <f t="shared" si="0"/>
        <v>RWY 24</v>
      </c>
      <c r="M10" s="16" t="str">
        <f t="shared" si="0"/>
        <v>04.02.</v>
      </c>
      <c r="N10" s="16" t="str">
        <f t="shared" si="0"/>
        <v>18:00</v>
      </c>
      <c r="O10" s="16" t="str">
        <f t="shared" si="2"/>
        <v>Main Runway Standard Operation.</v>
      </c>
      <c r="P10" s="17" t="str">
        <f t="shared" si="1"/>
        <v>St</v>
      </c>
    </row>
    <row r="11" spans="2:20" ht="36.75" customHeight="1" x14ac:dyDescent="0.25">
      <c r="B11" s="10">
        <v>5</v>
      </c>
      <c r="C11" s="11" t="s">
        <v>56</v>
      </c>
      <c r="D11" s="11" t="s">
        <v>56</v>
      </c>
      <c r="E11" s="12" t="s">
        <v>113</v>
      </c>
      <c r="F11" s="12" t="s">
        <v>114</v>
      </c>
      <c r="G11" s="13" t="s">
        <v>22</v>
      </c>
      <c r="H11" s="14" t="s">
        <v>98</v>
      </c>
      <c r="J11" s="15">
        <v>5</v>
      </c>
      <c r="K11" s="16" t="str">
        <f t="shared" si="0"/>
        <v>RWY 30</v>
      </c>
      <c r="L11" s="16" t="str">
        <f t="shared" si="0"/>
        <v>RWY 30</v>
      </c>
      <c r="M11" s="16" t="str">
        <f t="shared" si="0"/>
        <v>06.02.</v>
      </c>
      <c r="N11" s="16" t="str">
        <f t="shared" si="0"/>
        <v>08:00</v>
      </c>
      <c r="O11" s="16" t="str">
        <f t="shared" si="2"/>
        <v>RWY 24 or RWY 06 is out of service.</v>
      </c>
      <c r="P11" s="17" t="str">
        <f t="shared" si="1"/>
        <v>Šp</v>
      </c>
    </row>
    <row r="12" spans="2:20" ht="36.75" customHeight="1" x14ac:dyDescent="0.25">
      <c r="B12" s="10">
        <v>6</v>
      </c>
      <c r="C12" s="11" t="s">
        <v>57</v>
      </c>
      <c r="D12" s="11" t="s">
        <v>57</v>
      </c>
      <c r="E12" s="12" t="s">
        <v>113</v>
      </c>
      <c r="F12" s="12" t="s">
        <v>118</v>
      </c>
      <c r="G12" s="13" t="s">
        <v>54</v>
      </c>
      <c r="H12" s="14" t="s">
        <v>98</v>
      </c>
      <c r="J12" s="15">
        <v>6</v>
      </c>
      <c r="K12" s="16" t="str">
        <f t="shared" si="0"/>
        <v>RWY 24</v>
      </c>
      <c r="L12" s="16" t="str">
        <f t="shared" si="0"/>
        <v>RWY 24</v>
      </c>
      <c r="M12" s="16" t="str">
        <f t="shared" si="0"/>
        <v>06.02.</v>
      </c>
      <c r="N12" s="16" t="str">
        <f t="shared" si="0"/>
        <v>09.00</v>
      </c>
      <c r="O12" s="16" t="str">
        <f t="shared" si="2"/>
        <v>Main Runway Standard Operation.</v>
      </c>
      <c r="P12" s="17" t="str">
        <f t="shared" si="1"/>
        <v>Šp</v>
      </c>
    </row>
    <row r="13" spans="2:20" ht="36.75" customHeight="1" x14ac:dyDescent="0.25">
      <c r="B13" s="10">
        <v>7</v>
      </c>
      <c r="C13" s="11" t="s">
        <v>59</v>
      </c>
      <c r="D13" s="11" t="s">
        <v>59</v>
      </c>
      <c r="E13" s="12" t="s">
        <v>115</v>
      </c>
      <c r="F13" s="12" t="s">
        <v>116</v>
      </c>
      <c r="G13" s="13" t="s">
        <v>54</v>
      </c>
      <c r="H13" s="14" t="s">
        <v>117</v>
      </c>
      <c r="J13" s="15">
        <v>7</v>
      </c>
      <c r="K13" s="16" t="str">
        <f t="shared" si="0"/>
        <v>RWY 06</v>
      </c>
      <c r="L13" s="16" t="str">
        <f t="shared" si="0"/>
        <v>RWY 06</v>
      </c>
      <c r="M13" s="16" t="str">
        <f t="shared" si="0"/>
        <v>08.02.</v>
      </c>
      <c r="N13" s="16" t="str">
        <f t="shared" si="0"/>
        <v>09.10</v>
      </c>
      <c r="O13" s="16" t="str">
        <f t="shared" si="2"/>
        <v>Main Runway Standard Operation.</v>
      </c>
      <c r="P13" s="17" t="str">
        <f t="shared" si="1"/>
        <v>Ko</v>
      </c>
    </row>
    <row r="14" spans="2:20" ht="36.75" customHeight="1" x14ac:dyDescent="0.25">
      <c r="B14" s="15">
        <v>8</v>
      </c>
      <c r="C14" s="11" t="s">
        <v>57</v>
      </c>
      <c r="D14" s="11" t="s">
        <v>57</v>
      </c>
      <c r="E14" s="18" t="s">
        <v>115</v>
      </c>
      <c r="F14" s="18" t="s">
        <v>119</v>
      </c>
      <c r="G14" s="13" t="s">
        <v>54</v>
      </c>
      <c r="H14" s="14" t="s">
        <v>120</v>
      </c>
      <c r="J14" s="15">
        <v>8</v>
      </c>
      <c r="K14" s="16" t="str">
        <f t="shared" si="0"/>
        <v>RWY 24</v>
      </c>
      <c r="L14" s="16" t="str">
        <f t="shared" si="0"/>
        <v>RWY 24</v>
      </c>
      <c r="M14" s="16" t="str">
        <f t="shared" si="0"/>
        <v>08.02.</v>
      </c>
      <c r="N14" s="16" t="str">
        <f t="shared" si="0"/>
        <v>22:20</v>
      </c>
      <c r="O14" s="16" t="str">
        <f t="shared" si="2"/>
        <v>Main Runway Standard Operation.</v>
      </c>
      <c r="P14" s="17" t="str">
        <f t="shared" si="1"/>
        <v>Hy</v>
      </c>
    </row>
    <row r="15" spans="2:20" ht="36.75" customHeight="1" x14ac:dyDescent="0.25">
      <c r="B15" s="10">
        <v>9</v>
      </c>
      <c r="C15" s="11" t="s">
        <v>57</v>
      </c>
      <c r="D15" s="11" t="s">
        <v>57</v>
      </c>
      <c r="E15" s="18" t="s">
        <v>121</v>
      </c>
      <c r="F15" s="18" t="s">
        <v>122</v>
      </c>
      <c r="G15" s="13" t="s">
        <v>54</v>
      </c>
      <c r="H15" s="14" t="s">
        <v>123</v>
      </c>
      <c r="J15" s="15">
        <v>9</v>
      </c>
      <c r="K15" s="16" t="str">
        <f t="shared" si="0"/>
        <v>RWY 24</v>
      </c>
      <c r="L15" s="16" t="str">
        <f t="shared" si="0"/>
        <v>RWY 24</v>
      </c>
      <c r="M15" s="16" t="str">
        <f t="shared" si="0"/>
        <v>09.02.</v>
      </c>
      <c r="N15" s="16" t="str">
        <f t="shared" si="0"/>
        <v>07:30</v>
      </c>
      <c r="O15" s="16" t="str">
        <f t="shared" si="2"/>
        <v>Main Runway Standard Operation.</v>
      </c>
      <c r="P15" s="17" t="str">
        <f t="shared" si="1"/>
        <v>Be</v>
      </c>
    </row>
    <row r="16" spans="2:20" ht="36.75" customHeight="1" x14ac:dyDescent="0.25">
      <c r="B16" s="10">
        <v>10</v>
      </c>
      <c r="C16" s="11" t="s">
        <v>56</v>
      </c>
      <c r="D16" s="11" t="s">
        <v>56</v>
      </c>
      <c r="E16" s="12" t="s">
        <v>124</v>
      </c>
      <c r="F16" s="12" t="s">
        <v>125</v>
      </c>
      <c r="G16" s="13" t="s">
        <v>30</v>
      </c>
      <c r="H16" s="14" t="s">
        <v>62</v>
      </c>
      <c r="J16" s="15">
        <v>10</v>
      </c>
      <c r="K16" s="16" t="str">
        <f t="shared" si="0"/>
        <v>RWY 30</v>
      </c>
      <c r="L16" s="16" t="str">
        <f t="shared" si="0"/>
        <v>RWY 30</v>
      </c>
      <c r="M16" s="16" t="str">
        <f t="shared" si="0"/>
        <v>19.02.</v>
      </c>
      <c r="N16" s="16" t="str">
        <f t="shared" si="0"/>
        <v>12:25</v>
      </c>
      <c r="O16" s="16" t="str">
        <f t="shared" si="2"/>
        <v>Cross-wind component on RWY 24 or RWY 06, including gusts, exceeds 15 kt (28 km/h).</v>
      </c>
      <c r="P16" s="17" t="str">
        <f t="shared" si="1"/>
        <v>Ci</v>
      </c>
    </row>
    <row r="17" spans="2:16" ht="36.75" customHeight="1" x14ac:dyDescent="0.25">
      <c r="B17" s="10">
        <v>11</v>
      </c>
      <c r="C17" s="11" t="s">
        <v>57</v>
      </c>
      <c r="D17" s="11" t="s">
        <v>57</v>
      </c>
      <c r="E17" s="12" t="s">
        <v>124</v>
      </c>
      <c r="F17" s="12" t="s">
        <v>126</v>
      </c>
      <c r="G17" s="13" t="s">
        <v>54</v>
      </c>
      <c r="H17" s="14" t="s">
        <v>62</v>
      </c>
      <c r="J17" s="15">
        <v>11</v>
      </c>
      <c r="K17" s="16" t="str">
        <f t="shared" si="0"/>
        <v>RWY 24</v>
      </c>
      <c r="L17" s="16" t="str">
        <f t="shared" si="0"/>
        <v>RWY 24</v>
      </c>
      <c r="M17" s="16" t="str">
        <f t="shared" si="0"/>
        <v>19.02.</v>
      </c>
      <c r="N17" s="16" t="str">
        <f t="shared" si="0"/>
        <v>17:10</v>
      </c>
      <c r="O17" s="16" t="str">
        <f t="shared" si="2"/>
        <v>Main Runway Standard Operation.</v>
      </c>
      <c r="P17" s="17" t="str">
        <f t="shared" si="1"/>
        <v>Ci</v>
      </c>
    </row>
    <row r="18" spans="2:16" ht="36.75" customHeight="1" x14ac:dyDescent="0.25">
      <c r="B18" s="10">
        <v>12</v>
      </c>
      <c r="C18" s="11" t="s">
        <v>59</v>
      </c>
      <c r="D18" s="11" t="s">
        <v>59</v>
      </c>
      <c r="E18" s="12" t="s">
        <v>127</v>
      </c>
      <c r="F18" s="12" t="s">
        <v>128</v>
      </c>
      <c r="G18" s="13" t="s">
        <v>54</v>
      </c>
      <c r="H18" s="14" t="s">
        <v>117</v>
      </c>
      <c r="J18" s="15">
        <v>12</v>
      </c>
      <c r="K18" s="16" t="str">
        <f t="shared" si="0"/>
        <v>RWY 06</v>
      </c>
      <c r="L18" s="16" t="str">
        <f t="shared" si="0"/>
        <v>RWY 06</v>
      </c>
      <c r="M18" s="16" t="str">
        <f t="shared" si="0"/>
        <v>22.2.</v>
      </c>
      <c r="N18" s="16" t="str">
        <f t="shared" si="0"/>
        <v>11.00</v>
      </c>
      <c r="O18" s="16" t="str">
        <f t="shared" si="2"/>
        <v>Main Runway Standard Operation.</v>
      </c>
      <c r="P18" s="17" t="str">
        <f t="shared" si="1"/>
        <v>Ko</v>
      </c>
    </row>
    <row r="19" spans="2:16" ht="36.75" customHeight="1" x14ac:dyDescent="0.25">
      <c r="B19" s="10">
        <v>13</v>
      </c>
      <c r="C19" s="11" t="s">
        <v>56</v>
      </c>
      <c r="D19" s="11" t="s">
        <v>56</v>
      </c>
      <c r="E19" s="12" t="s">
        <v>130</v>
      </c>
      <c r="F19" s="12" t="s">
        <v>129</v>
      </c>
      <c r="G19" s="13" t="s">
        <v>30</v>
      </c>
      <c r="H19" s="14" t="s">
        <v>131</v>
      </c>
      <c r="J19" s="15">
        <v>13</v>
      </c>
      <c r="K19" s="16" t="str">
        <f t="shared" si="0"/>
        <v>RWY 30</v>
      </c>
      <c r="L19" s="16" t="str">
        <f t="shared" si="0"/>
        <v>RWY 30</v>
      </c>
      <c r="M19" s="16" t="str">
        <f t="shared" si="0"/>
        <v>25.2.</v>
      </c>
      <c r="N19" s="16" t="str">
        <f t="shared" si="0"/>
        <v>13:40</v>
      </c>
      <c r="O19" s="16" t="str">
        <f t="shared" si="2"/>
        <v>Cross-wind component on RWY 24 or RWY 06, including gusts, exceeds 15 kt (28 km/h).</v>
      </c>
      <c r="P19" s="17" t="str">
        <f t="shared" si="1"/>
        <v>Va</v>
      </c>
    </row>
    <row r="20" spans="2:16" ht="36.75" customHeight="1" x14ac:dyDescent="0.25">
      <c r="B20" s="10">
        <v>14</v>
      </c>
      <c r="C20" s="11" t="s">
        <v>57</v>
      </c>
      <c r="D20" s="11" t="s">
        <v>57</v>
      </c>
      <c r="E20" s="12" t="s">
        <v>130</v>
      </c>
      <c r="F20" s="12" t="s">
        <v>105</v>
      </c>
      <c r="G20" s="13" t="s">
        <v>54</v>
      </c>
      <c r="H20" s="14" t="s">
        <v>131</v>
      </c>
      <c r="J20" s="15">
        <v>14</v>
      </c>
      <c r="K20" s="16" t="str">
        <f t="shared" si="0"/>
        <v>RWY 24</v>
      </c>
      <c r="L20" s="16" t="str">
        <f t="shared" si="0"/>
        <v>RWY 24</v>
      </c>
      <c r="M20" s="16" t="str">
        <f t="shared" si="0"/>
        <v>25.2.</v>
      </c>
      <c r="N20" s="16" t="str">
        <f t="shared" si="0"/>
        <v>16:30</v>
      </c>
      <c r="O20" s="16" t="str">
        <f t="shared" si="2"/>
        <v>Main Runway Standard Operation.</v>
      </c>
      <c r="P20" s="17" t="str">
        <f t="shared" si="1"/>
        <v>Va</v>
      </c>
    </row>
    <row r="21" spans="2:16" ht="36.75" customHeight="1" x14ac:dyDescent="0.25">
      <c r="B21" s="10">
        <v>15</v>
      </c>
      <c r="C21" s="11" t="s">
        <v>59</v>
      </c>
      <c r="D21" s="11" t="s">
        <v>59</v>
      </c>
      <c r="E21" s="12" t="s">
        <v>132</v>
      </c>
      <c r="F21" s="12" t="s">
        <v>114</v>
      </c>
      <c r="G21" s="13" t="s">
        <v>54</v>
      </c>
      <c r="H21" s="14" t="s">
        <v>120</v>
      </c>
      <c r="J21" s="15">
        <v>15</v>
      </c>
      <c r="K21" s="16" t="str">
        <f t="shared" si="0"/>
        <v>RWY 06</v>
      </c>
      <c r="L21" s="16" t="str">
        <f t="shared" si="0"/>
        <v>RWY 06</v>
      </c>
      <c r="M21" s="16" t="str">
        <f t="shared" si="0"/>
        <v>26.2.</v>
      </c>
      <c r="N21" s="16" t="str">
        <f t="shared" si="0"/>
        <v>08:00</v>
      </c>
      <c r="O21" s="16" t="str">
        <f t="shared" si="2"/>
        <v>Main Runway Standard Operation.</v>
      </c>
      <c r="P21" s="17" t="str">
        <f t="shared" si="1"/>
        <v>Hy</v>
      </c>
    </row>
    <row r="22" spans="2:16" ht="36.75" customHeight="1" x14ac:dyDescent="0.25">
      <c r="B22" s="10">
        <v>16</v>
      </c>
      <c r="C22" s="11" t="s">
        <v>57</v>
      </c>
      <c r="D22" s="11" t="s">
        <v>57</v>
      </c>
      <c r="E22" s="12" t="s">
        <v>133</v>
      </c>
      <c r="F22" s="12" t="s">
        <v>134</v>
      </c>
      <c r="G22" s="13" t="s">
        <v>54</v>
      </c>
      <c r="H22" s="14" t="s">
        <v>117</v>
      </c>
      <c r="J22" s="15">
        <v>16</v>
      </c>
      <c r="K22" s="16" t="str">
        <f t="shared" si="0"/>
        <v>RWY 24</v>
      </c>
      <c r="L22" s="16" t="str">
        <f t="shared" si="0"/>
        <v>RWY 24</v>
      </c>
      <c r="M22" s="16" t="str">
        <f t="shared" si="0"/>
        <v>27.02.</v>
      </c>
      <c r="N22" s="16" t="str">
        <f t="shared" si="0"/>
        <v>04.30</v>
      </c>
      <c r="O22" s="16" t="str">
        <f t="shared" si="2"/>
        <v>Main Runway Standard Operation.</v>
      </c>
      <c r="P22" s="17" t="str">
        <f t="shared" si="1"/>
        <v>Ko</v>
      </c>
    </row>
    <row r="23" spans="2:16" ht="36.75" customHeight="1" x14ac:dyDescent="0.25">
      <c r="B23" s="10">
        <v>17</v>
      </c>
      <c r="C23" s="11" t="s">
        <v>59</v>
      </c>
      <c r="D23" s="11" t="s">
        <v>59</v>
      </c>
      <c r="E23" s="12" t="s">
        <v>133</v>
      </c>
      <c r="F23" s="12" t="s">
        <v>135</v>
      </c>
      <c r="G23" s="13" t="s">
        <v>54</v>
      </c>
      <c r="H23" s="14" t="s">
        <v>123</v>
      </c>
      <c r="J23" s="15">
        <v>17</v>
      </c>
      <c r="K23" s="16" t="str">
        <f t="shared" si="0"/>
        <v>RWY 06</v>
      </c>
      <c r="L23" s="16" t="str">
        <f t="shared" si="0"/>
        <v>RWY 06</v>
      </c>
      <c r="M23" s="16" t="str">
        <f t="shared" si="0"/>
        <v>27.02.</v>
      </c>
      <c r="N23" s="16" t="str">
        <f t="shared" si="0"/>
        <v>08:45</v>
      </c>
      <c r="O23" s="16" t="str">
        <f t="shared" si="2"/>
        <v>Main Runway Standard Operation.</v>
      </c>
      <c r="P23" s="17" t="str">
        <f t="shared" si="1"/>
        <v>Be</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4">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8" xr:uid="{00000000-0002-0000-0100-000002000000}">
      <formula1>"Be,Ci,Hy,Ka,Ko,Lu,Ma,Me,Se,St,Šp"</formula1>
    </dataValidation>
    <dataValidation type="list" allowBlank="1" showInputMessage="1" showErrorMessage="1" promptTitle="Vyplnil:" sqref="H7 H19:H127" xr:uid="{9E762EEF-E5F5-4033-9814-31B5CDE9DCA3}">
      <formula1>"Be,Ci,Hy,Ch,Ka,Ko,Lu,Ma,Me,Se,St,Šp,Va"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AD152"/>
  <sheetViews>
    <sheetView tabSelected="1" topLeftCell="A4" workbookViewId="0">
      <selection activeCell="H16" sqref="H16"/>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2" t="s">
        <v>0</v>
      </c>
      <c r="C1" s="62"/>
      <c r="D1" s="62"/>
      <c r="E1" s="62"/>
      <c r="F1" s="62"/>
      <c r="G1" s="62"/>
      <c r="H1" s="62"/>
      <c r="J1" s="62" t="s">
        <v>1</v>
      </c>
      <c r="K1" s="62"/>
      <c r="L1" s="62"/>
      <c r="M1" s="62"/>
      <c r="N1" s="62"/>
      <c r="O1" s="62"/>
      <c r="P1" s="62"/>
    </row>
    <row r="2" spans="2:20" ht="14.25" customHeight="1" thickBot="1" x14ac:dyDescent="0.3">
      <c r="B2" s="63" t="s">
        <v>2</v>
      </c>
      <c r="C2" s="63"/>
      <c r="D2" s="63"/>
      <c r="E2" s="63"/>
      <c r="F2" s="63"/>
      <c r="G2" s="63"/>
      <c r="H2" s="63"/>
      <c r="J2" s="64" t="s">
        <v>3</v>
      </c>
      <c r="K2" s="64"/>
      <c r="L2" s="64"/>
      <c r="M2" s="64"/>
      <c r="N2" s="64"/>
      <c r="O2" s="64"/>
      <c r="P2" s="64"/>
      <c r="Q2" s="2"/>
      <c r="R2" s="2"/>
      <c r="S2" s="2"/>
    </row>
    <row r="3" spans="2:20" ht="18" x14ac:dyDescent="0.25">
      <c r="B3" s="65" t="s">
        <v>4</v>
      </c>
      <c r="C3" s="66"/>
      <c r="D3" s="66"/>
      <c r="E3" s="66"/>
      <c r="F3" s="66"/>
      <c r="G3" s="66"/>
      <c r="H3" s="67"/>
      <c r="I3" s="3"/>
      <c r="J3" s="65" t="s">
        <v>5</v>
      </c>
      <c r="K3" s="66"/>
      <c r="L3" s="66"/>
      <c r="M3" s="66"/>
      <c r="N3" s="66"/>
      <c r="O3" s="66"/>
      <c r="P3" s="67"/>
      <c r="Q3" s="4"/>
      <c r="R3" s="5"/>
      <c r="S3" s="4"/>
      <c r="T3" s="3"/>
    </row>
    <row r="4" spans="2:20" ht="18" x14ac:dyDescent="0.25">
      <c r="B4" s="54" t="s">
        <v>84</v>
      </c>
      <c r="C4" s="55"/>
      <c r="D4" s="55"/>
      <c r="E4" s="55"/>
      <c r="F4" s="55"/>
      <c r="G4" s="55"/>
      <c r="H4" s="56"/>
      <c r="I4" s="6"/>
      <c r="J4" s="57" t="s">
        <v>85</v>
      </c>
      <c r="K4" s="58"/>
      <c r="L4" s="58"/>
      <c r="M4" s="58"/>
      <c r="N4" s="58"/>
      <c r="O4" s="58"/>
      <c r="P4" s="59"/>
      <c r="Q4" s="7"/>
      <c r="R4" s="8"/>
      <c r="S4" s="7"/>
      <c r="T4" s="6"/>
    </row>
    <row r="5" spans="2:20" ht="12.75" customHeight="1" x14ac:dyDescent="0.25">
      <c r="B5" s="60" t="s">
        <v>6</v>
      </c>
      <c r="C5" s="46" t="s">
        <v>7</v>
      </c>
      <c r="D5" s="46" t="s">
        <v>8</v>
      </c>
      <c r="E5" s="48" t="s">
        <v>9</v>
      </c>
      <c r="F5" s="49"/>
      <c r="G5" s="50" t="s">
        <v>10</v>
      </c>
      <c r="H5" s="52" t="s">
        <v>11</v>
      </c>
      <c r="J5" s="60" t="s">
        <v>12</v>
      </c>
      <c r="K5" s="46" t="s">
        <v>13</v>
      </c>
      <c r="L5" s="46" t="s">
        <v>14</v>
      </c>
      <c r="M5" s="48" t="s">
        <v>15</v>
      </c>
      <c r="N5" s="49"/>
      <c r="O5" s="50" t="s">
        <v>16</v>
      </c>
      <c r="P5" s="52" t="s">
        <v>17</v>
      </c>
      <c r="Q5" s="2"/>
      <c r="R5" s="5"/>
      <c r="S5" s="2"/>
    </row>
    <row r="6" spans="2:20" ht="15.75" thickBot="1" x14ac:dyDescent="0.3">
      <c r="B6" s="61"/>
      <c r="C6" s="47"/>
      <c r="D6" s="47"/>
      <c r="E6" s="9" t="s">
        <v>18</v>
      </c>
      <c r="F6" s="9" t="s">
        <v>19</v>
      </c>
      <c r="G6" s="51"/>
      <c r="H6" s="53"/>
      <c r="J6" s="61"/>
      <c r="K6" s="47"/>
      <c r="L6" s="47"/>
      <c r="M6" s="9" t="s">
        <v>20</v>
      </c>
      <c r="N6" s="9" t="s">
        <v>21</v>
      </c>
      <c r="O6" s="51"/>
      <c r="P6" s="53"/>
      <c r="Q6" s="2"/>
      <c r="R6" s="8"/>
      <c r="S6" s="2"/>
    </row>
    <row r="7" spans="2:20" ht="36.75" customHeight="1" x14ac:dyDescent="0.25">
      <c r="B7" s="10">
        <v>1</v>
      </c>
      <c r="C7" s="11" t="s">
        <v>56</v>
      </c>
      <c r="D7" s="11" t="s">
        <v>56</v>
      </c>
      <c r="E7" s="12" t="s">
        <v>136</v>
      </c>
      <c r="F7" s="12" t="s">
        <v>137</v>
      </c>
      <c r="G7" s="13" t="s">
        <v>22</v>
      </c>
      <c r="H7" s="14" t="s">
        <v>120</v>
      </c>
      <c r="J7" s="15">
        <v>1</v>
      </c>
      <c r="K7" s="16" t="str">
        <f t="shared" ref="K7:N39" si="0">IF(C7="","",C7)</f>
        <v>RWY 30</v>
      </c>
      <c r="L7" s="16" t="str">
        <f t="shared" si="0"/>
        <v>RWY 30</v>
      </c>
      <c r="M7" s="16" t="str">
        <f t="shared" si="0"/>
        <v>1.3.</v>
      </c>
      <c r="N7" s="16" t="str">
        <f t="shared" si="0"/>
        <v>11:35</v>
      </c>
      <c r="O7" s="16" t="str">
        <f>VLOOKUP(G7,$G$130:$O$151,9,FALSE)</f>
        <v>RWY 24 or RWY 06 is out of service.</v>
      </c>
      <c r="P7" s="17" t="str">
        <f t="shared" ref="P7:P71" si="1">IF(H7="","",H7)</f>
        <v>Hy</v>
      </c>
    </row>
    <row r="8" spans="2:20" ht="36.75" customHeight="1" x14ac:dyDescent="0.25">
      <c r="B8" s="10">
        <v>2</v>
      </c>
      <c r="C8" s="11" t="s">
        <v>57</v>
      </c>
      <c r="D8" s="11" t="s">
        <v>57</v>
      </c>
      <c r="E8" s="12" t="s">
        <v>136</v>
      </c>
      <c r="F8" s="12" t="s">
        <v>125</v>
      </c>
      <c r="G8" s="13" t="s">
        <v>54</v>
      </c>
      <c r="H8" s="14" t="s">
        <v>120</v>
      </c>
      <c r="J8" s="15">
        <v>2</v>
      </c>
      <c r="K8" s="16" t="str">
        <f t="shared" si="0"/>
        <v>RWY 24</v>
      </c>
      <c r="L8" s="16" t="str">
        <f t="shared" si="0"/>
        <v>RWY 24</v>
      </c>
      <c r="M8" s="16" t="str">
        <f t="shared" si="0"/>
        <v>1.3.</v>
      </c>
      <c r="N8" s="16" t="str">
        <f t="shared" si="0"/>
        <v>12:25</v>
      </c>
      <c r="O8" s="16" t="str">
        <f t="shared" ref="O8:O71" si="2">VLOOKUP(G8,$G$130:$O$151,9,FALSE)</f>
        <v>Main Runway Standard Operation.</v>
      </c>
      <c r="P8" s="17" t="str">
        <f t="shared" si="1"/>
        <v>Hy</v>
      </c>
    </row>
    <row r="9" spans="2:20" ht="36.75" customHeight="1" x14ac:dyDescent="0.25">
      <c r="B9" s="10">
        <v>3</v>
      </c>
      <c r="C9" s="11" t="s">
        <v>59</v>
      </c>
      <c r="D9" s="11" t="s">
        <v>59</v>
      </c>
      <c r="E9" s="12" t="s">
        <v>138</v>
      </c>
      <c r="F9" s="12" t="s">
        <v>139</v>
      </c>
      <c r="G9" s="13" t="s">
        <v>54</v>
      </c>
      <c r="H9" s="14" t="s">
        <v>63</v>
      </c>
      <c r="J9" s="15">
        <v>3</v>
      </c>
      <c r="K9" s="16"/>
      <c r="L9" s="16" t="str">
        <f t="shared" si="0"/>
        <v>RWY 06</v>
      </c>
      <c r="M9" s="16" t="str">
        <f t="shared" si="0"/>
        <v>3.3.</v>
      </c>
      <c r="N9" s="16" t="str">
        <f t="shared" si="0"/>
        <v>09:10</v>
      </c>
      <c r="O9" s="16" t="str">
        <f t="shared" si="2"/>
        <v>Main Runway Standard Operation.</v>
      </c>
      <c r="P9" s="17" t="str">
        <f t="shared" si="1"/>
        <v>Lu</v>
      </c>
    </row>
    <row r="10" spans="2:20" ht="36.75" customHeight="1" x14ac:dyDescent="0.25">
      <c r="B10" s="15">
        <v>4</v>
      </c>
      <c r="C10" s="11" t="s">
        <v>57</v>
      </c>
      <c r="D10" s="11" t="s">
        <v>57</v>
      </c>
      <c r="E10" s="12" t="s">
        <v>138</v>
      </c>
      <c r="F10" s="12" t="s">
        <v>140</v>
      </c>
      <c r="G10" s="13" t="s">
        <v>54</v>
      </c>
      <c r="H10" s="14" t="s">
        <v>123</v>
      </c>
      <c r="J10" s="15">
        <v>4</v>
      </c>
      <c r="K10" s="16" t="str">
        <f t="shared" si="0"/>
        <v>RWY 24</v>
      </c>
      <c r="L10" s="16" t="str">
        <f t="shared" si="0"/>
        <v>RWY 24</v>
      </c>
      <c r="M10" s="16" t="str">
        <f t="shared" si="0"/>
        <v>3.3.</v>
      </c>
      <c r="N10" s="16" t="str">
        <f t="shared" si="0"/>
        <v>20:40</v>
      </c>
      <c r="O10" s="16" t="str">
        <f t="shared" si="2"/>
        <v>Main Runway Standard Operation.</v>
      </c>
      <c r="P10" s="17" t="str">
        <f t="shared" si="1"/>
        <v>Be</v>
      </c>
    </row>
    <row r="11" spans="2:20" ht="36.75" customHeight="1" x14ac:dyDescent="0.25">
      <c r="B11" s="10">
        <v>5</v>
      </c>
      <c r="C11" s="11" t="s">
        <v>59</v>
      </c>
      <c r="D11" s="11" t="s">
        <v>59</v>
      </c>
      <c r="E11" s="12" t="s">
        <v>141</v>
      </c>
      <c r="F11" s="12" t="s">
        <v>142</v>
      </c>
      <c r="G11" s="13" t="s">
        <v>54</v>
      </c>
      <c r="H11" s="14" t="s">
        <v>120</v>
      </c>
      <c r="J11" s="15">
        <v>5</v>
      </c>
      <c r="K11" s="16" t="str">
        <f t="shared" si="0"/>
        <v>RWY 06</v>
      </c>
      <c r="L11" s="16" t="str">
        <f t="shared" si="0"/>
        <v>RWY 06</v>
      </c>
      <c r="M11" s="16" t="str">
        <f t="shared" si="0"/>
        <v>16.3.</v>
      </c>
      <c r="N11" s="16" t="str">
        <f t="shared" si="0"/>
        <v>15:20</v>
      </c>
      <c r="O11" s="16" t="str">
        <f t="shared" si="2"/>
        <v>Main Runway Standard Operation.</v>
      </c>
      <c r="P11" s="17" t="str">
        <f t="shared" si="1"/>
        <v>Hy</v>
      </c>
    </row>
    <row r="12" spans="2:20" ht="36.75" customHeight="1" x14ac:dyDescent="0.25">
      <c r="B12" s="10">
        <v>6</v>
      </c>
      <c r="C12" s="11" t="s">
        <v>57</v>
      </c>
      <c r="D12" s="11" t="s">
        <v>57</v>
      </c>
      <c r="E12" s="12" t="s">
        <v>143</v>
      </c>
      <c r="F12" s="12" t="s">
        <v>144</v>
      </c>
      <c r="G12" s="13" t="s">
        <v>54</v>
      </c>
      <c r="H12" s="14" t="s">
        <v>63</v>
      </c>
      <c r="J12" s="15">
        <v>6</v>
      </c>
      <c r="K12" s="16" t="str">
        <f t="shared" si="0"/>
        <v>RWY 24</v>
      </c>
      <c r="L12" s="16" t="str">
        <f t="shared" si="0"/>
        <v>RWY 24</v>
      </c>
      <c r="M12" s="16" t="str">
        <f t="shared" si="0"/>
        <v>16:3.</v>
      </c>
      <c r="N12" s="16" t="str">
        <f t="shared" si="0"/>
        <v>22:00</v>
      </c>
      <c r="O12" s="16" t="str">
        <f t="shared" si="2"/>
        <v>Main Runway Standard Operation.</v>
      </c>
      <c r="P12" s="17" t="str">
        <f t="shared" si="1"/>
        <v>Lu</v>
      </c>
    </row>
    <row r="13" spans="2:20" ht="36.75" customHeight="1" x14ac:dyDescent="0.25">
      <c r="B13" s="10">
        <v>7</v>
      </c>
      <c r="C13" s="11" t="s">
        <v>59</v>
      </c>
      <c r="D13" s="11" t="s">
        <v>59</v>
      </c>
      <c r="E13" s="12" t="s">
        <v>145</v>
      </c>
      <c r="F13" s="12" t="s">
        <v>146</v>
      </c>
      <c r="G13" s="13" t="s">
        <v>54</v>
      </c>
      <c r="H13" s="14" t="s">
        <v>123</v>
      </c>
      <c r="J13" s="15">
        <v>7</v>
      </c>
      <c r="K13" s="16" t="str">
        <f t="shared" si="0"/>
        <v>RWY 06</v>
      </c>
      <c r="L13" s="16" t="str">
        <f t="shared" si="0"/>
        <v>RWY 06</v>
      </c>
      <c r="M13" s="16" t="str">
        <f t="shared" si="0"/>
        <v>17.3.</v>
      </c>
      <c r="N13" s="16" t="str">
        <f t="shared" si="0"/>
        <v>08:40</v>
      </c>
      <c r="O13" s="16" t="str">
        <f t="shared" si="2"/>
        <v>Main Runway Standard Operation.</v>
      </c>
      <c r="P13" s="17" t="str">
        <f t="shared" si="1"/>
        <v>Be</v>
      </c>
    </row>
    <row r="14" spans="2:20" ht="36.75" customHeight="1" x14ac:dyDescent="0.25">
      <c r="B14" s="15">
        <v>8</v>
      </c>
      <c r="C14" s="11" t="s">
        <v>56</v>
      </c>
      <c r="D14" s="11" t="s">
        <v>56</v>
      </c>
      <c r="E14" s="18" t="s">
        <v>147</v>
      </c>
      <c r="F14" s="18" t="s">
        <v>148</v>
      </c>
      <c r="G14" s="13" t="s">
        <v>30</v>
      </c>
      <c r="H14" s="14" t="s">
        <v>98</v>
      </c>
      <c r="J14" s="15">
        <v>8</v>
      </c>
      <c r="K14" s="16" t="str">
        <f t="shared" si="0"/>
        <v>RWY 30</v>
      </c>
      <c r="L14" s="16" t="str">
        <f t="shared" si="0"/>
        <v>RWY 30</v>
      </c>
      <c r="M14" s="16" t="str">
        <f t="shared" si="0"/>
        <v>27.3.</v>
      </c>
      <c r="N14" s="16" t="str">
        <f t="shared" si="0"/>
        <v>03:45</v>
      </c>
      <c r="O14" s="16" t="str">
        <f t="shared" si="2"/>
        <v>Cross-wind component on RWY 24 or RWY 06, including gusts, exceeds 15 kt (28 km/h).</v>
      </c>
      <c r="P14" s="17" t="str">
        <f t="shared" si="1"/>
        <v>Šp</v>
      </c>
    </row>
    <row r="15" spans="2:20" ht="36.75" customHeight="1" x14ac:dyDescent="0.25">
      <c r="B15" s="10">
        <v>9</v>
      </c>
      <c r="C15" s="11" t="s">
        <v>56</v>
      </c>
      <c r="D15" s="11" t="s">
        <v>56</v>
      </c>
      <c r="E15" s="18" t="s">
        <v>149</v>
      </c>
      <c r="F15" s="18" t="s">
        <v>150</v>
      </c>
      <c r="G15" s="13" t="s">
        <v>30</v>
      </c>
      <c r="H15" s="14" t="s">
        <v>112</v>
      </c>
      <c r="J15" s="15">
        <v>9</v>
      </c>
      <c r="K15" s="16" t="str">
        <f t="shared" si="0"/>
        <v>RWY 30</v>
      </c>
      <c r="L15" s="16" t="str">
        <f t="shared" si="0"/>
        <v>RWY 30</v>
      </c>
      <c r="M15" s="16" t="str">
        <f t="shared" si="0"/>
        <v>28.03.</v>
      </c>
      <c r="N15" s="16" t="str">
        <f t="shared" si="0"/>
        <v>05:30</v>
      </c>
      <c r="O15" s="16" t="str">
        <f t="shared" si="2"/>
        <v>Cross-wind component on RWY 24 or RWY 06, including gusts, exceeds 15 kt (28 km/h).</v>
      </c>
      <c r="P15" s="17" t="str">
        <f t="shared" si="1"/>
        <v>St</v>
      </c>
    </row>
    <row r="16" spans="2:20" ht="36.75" customHeight="1" x14ac:dyDescent="0.25">
      <c r="B16" s="10">
        <v>10</v>
      </c>
      <c r="C16" s="11" t="s">
        <v>57</v>
      </c>
      <c r="D16" s="11" t="s">
        <v>57</v>
      </c>
      <c r="E16" s="12" t="s">
        <v>149</v>
      </c>
      <c r="F16" s="12" t="s">
        <v>105</v>
      </c>
      <c r="G16" s="13" t="s">
        <v>54</v>
      </c>
      <c r="H16" s="14" t="s">
        <v>112</v>
      </c>
      <c r="J16" s="15">
        <v>10</v>
      </c>
      <c r="K16" s="16" t="str">
        <f t="shared" si="0"/>
        <v>RWY 24</v>
      </c>
      <c r="L16" s="16" t="str">
        <f t="shared" si="0"/>
        <v>RWY 24</v>
      </c>
      <c r="M16" s="16" t="str">
        <f t="shared" si="0"/>
        <v>28.03.</v>
      </c>
      <c r="N16" s="16" t="str">
        <f t="shared" si="0"/>
        <v>16:30</v>
      </c>
      <c r="O16" s="16" t="str">
        <f t="shared" si="2"/>
        <v>Main Runway Standard Operation.</v>
      </c>
      <c r="P16" s="17" t="str">
        <f t="shared" si="1"/>
        <v>St</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t="str">
        <f t="shared" si="0"/>
        <v/>
      </c>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AD152"/>
  <sheetViews>
    <sheetView workbookViewId="0">
      <selection activeCell="H7" sqref="H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2" t="s">
        <v>0</v>
      </c>
      <c r="C1" s="62"/>
      <c r="D1" s="62"/>
      <c r="E1" s="62"/>
      <c r="F1" s="62"/>
      <c r="G1" s="62"/>
      <c r="H1" s="62"/>
      <c r="J1" s="62" t="s">
        <v>1</v>
      </c>
      <c r="K1" s="62"/>
      <c r="L1" s="62"/>
      <c r="M1" s="62"/>
      <c r="N1" s="62"/>
      <c r="O1" s="62"/>
      <c r="P1" s="62"/>
    </row>
    <row r="2" spans="2:20" ht="14.25" customHeight="1" thickBot="1" x14ac:dyDescent="0.3">
      <c r="B2" s="63" t="s">
        <v>2</v>
      </c>
      <c r="C2" s="63"/>
      <c r="D2" s="63"/>
      <c r="E2" s="63"/>
      <c r="F2" s="63"/>
      <c r="G2" s="63"/>
      <c r="H2" s="63"/>
      <c r="J2" s="64" t="s">
        <v>3</v>
      </c>
      <c r="K2" s="64"/>
      <c r="L2" s="64"/>
      <c r="M2" s="64"/>
      <c r="N2" s="64"/>
      <c r="O2" s="64"/>
      <c r="P2" s="64"/>
      <c r="Q2" s="2"/>
      <c r="R2" s="2"/>
      <c r="S2" s="2"/>
    </row>
    <row r="3" spans="2:20" ht="18" x14ac:dyDescent="0.25">
      <c r="B3" s="65" t="s">
        <v>4</v>
      </c>
      <c r="C3" s="66"/>
      <c r="D3" s="66"/>
      <c r="E3" s="66"/>
      <c r="F3" s="66"/>
      <c r="G3" s="66"/>
      <c r="H3" s="67"/>
      <c r="I3" s="3"/>
      <c r="J3" s="65" t="s">
        <v>5</v>
      </c>
      <c r="K3" s="66"/>
      <c r="L3" s="66"/>
      <c r="M3" s="66"/>
      <c r="N3" s="66"/>
      <c r="O3" s="66"/>
      <c r="P3" s="67"/>
      <c r="Q3" s="4"/>
      <c r="R3" s="5"/>
      <c r="S3" s="4"/>
      <c r="T3" s="3"/>
    </row>
    <row r="4" spans="2:20" ht="18" x14ac:dyDescent="0.25">
      <c r="B4" s="54" t="s">
        <v>82</v>
      </c>
      <c r="C4" s="55"/>
      <c r="D4" s="55"/>
      <c r="E4" s="55"/>
      <c r="F4" s="55"/>
      <c r="G4" s="55"/>
      <c r="H4" s="56"/>
      <c r="I4" s="6"/>
      <c r="J4" s="57" t="s">
        <v>83</v>
      </c>
      <c r="K4" s="58"/>
      <c r="L4" s="58"/>
      <c r="M4" s="58"/>
      <c r="N4" s="58"/>
      <c r="O4" s="58"/>
      <c r="P4" s="59"/>
      <c r="Q4" s="7"/>
      <c r="R4" s="8"/>
      <c r="S4" s="7"/>
      <c r="T4" s="6"/>
    </row>
    <row r="5" spans="2:20" ht="12.75" customHeight="1" x14ac:dyDescent="0.25">
      <c r="B5" s="60" t="s">
        <v>6</v>
      </c>
      <c r="C5" s="46" t="s">
        <v>7</v>
      </c>
      <c r="D5" s="46" t="s">
        <v>8</v>
      </c>
      <c r="E5" s="48" t="s">
        <v>9</v>
      </c>
      <c r="F5" s="49"/>
      <c r="G5" s="50" t="s">
        <v>10</v>
      </c>
      <c r="H5" s="52" t="s">
        <v>11</v>
      </c>
      <c r="J5" s="60" t="s">
        <v>12</v>
      </c>
      <c r="K5" s="46" t="s">
        <v>13</v>
      </c>
      <c r="L5" s="46" t="s">
        <v>14</v>
      </c>
      <c r="M5" s="48" t="s">
        <v>15</v>
      </c>
      <c r="N5" s="49"/>
      <c r="O5" s="50" t="s">
        <v>16</v>
      </c>
      <c r="P5" s="52" t="s">
        <v>17</v>
      </c>
      <c r="Q5" s="2"/>
      <c r="R5" s="5"/>
      <c r="S5" s="2"/>
    </row>
    <row r="6" spans="2:20" ht="15.75" thickBot="1" x14ac:dyDescent="0.3">
      <c r="B6" s="61"/>
      <c r="C6" s="47"/>
      <c r="D6" s="47"/>
      <c r="E6" s="9" t="s">
        <v>18</v>
      </c>
      <c r="F6" s="9" t="s">
        <v>19</v>
      </c>
      <c r="G6" s="51"/>
      <c r="H6" s="53"/>
      <c r="J6" s="61"/>
      <c r="K6" s="47"/>
      <c r="L6" s="47"/>
      <c r="M6" s="9" t="s">
        <v>20</v>
      </c>
      <c r="N6" s="9" t="s">
        <v>21</v>
      </c>
      <c r="O6" s="51"/>
      <c r="P6" s="53"/>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AD152"/>
  <sheetViews>
    <sheetView topLeftCell="A113" workbookViewId="0">
      <selection activeCell="H127" sqref="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2" t="s">
        <v>0</v>
      </c>
      <c r="C1" s="62"/>
      <c r="D1" s="62"/>
      <c r="E1" s="62"/>
      <c r="F1" s="62"/>
      <c r="G1" s="62"/>
      <c r="H1" s="62"/>
      <c r="J1" s="62" t="s">
        <v>1</v>
      </c>
      <c r="K1" s="62"/>
      <c r="L1" s="62"/>
      <c r="M1" s="62"/>
      <c r="N1" s="62"/>
      <c r="O1" s="62"/>
      <c r="P1" s="62"/>
    </row>
    <row r="2" spans="2:20" ht="14.25" customHeight="1" thickBot="1" x14ac:dyDescent="0.3">
      <c r="B2" s="63" t="s">
        <v>2</v>
      </c>
      <c r="C2" s="63"/>
      <c r="D2" s="63"/>
      <c r="E2" s="63"/>
      <c r="F2" s="63"/>
      <c r="G2" s="63"/>
      <c r="H2" s="63"/>
      <c r="J2" s="64" t="s">
        <v>3</v>
      </c>
      <c r="K2" s="64"/>
      <c r="L2" s="64"/>
      <c r="M2" s="64"/>
      <c r="N2" s="64"/>
      <c r="O2" s="64"/>
      <c r="P2" s="64"/>
      <c r="Q2" s="2"/>
      <c r="R2" s="2"/>
      <c r="S2" s="2"/>
    </row>
    <row r="3" spans="2:20" ht="18" x14ac:dyDescent="0.25">
      <c r="B3" s="65" t="s">
        <v>4</v>
      </c>
      <c r="C3" s="66"/>
      <c r="D3" s="66"/>
      <c r="E3" s="66"/>
      <c r="F3" s="66"/>
      <c r="G3" s="66"/>
      <c r="H3" s="67"/>
      <c r="I3" s="3"/>
      <c r="J3" s="65" t="s">
        <v>5</v>
      </c>
      <c r="K3" s="66"/>
      <c r="L3" s="66"/>
      <c r="M3" s="66"/>
      <c r="N3" s="66"/>
      <c r="O3" s="66"/>
      <c r="P3" s="67"/>
      <c r="Q3" s="4"/>
      <c r="R3" s="5"/>
      <c r="S3" s="4"/>
      <c r="T3" s="3"/>
    </row>
    <row r="4" spans="2:20" ht="18" x14ac:dyDescent="0.25">
      <c r="B4" s="54" t="s">
        <v>81</v>
      </c>
      <c r="C4" s="55"/>
      <c r="D4" s="55"/>
      <c r="E4" s="55"/>
      <c r="F4" s="55"/>
      <c r="G4" s="55"/>
      <c r="H4" s="56"/>
      <c r="I4" s="6"/>
      <c r="J4" s="57" t="s">
        <v>80</v>
      </c>
      <c r="K4" s="58"/>
      <c r="L4" s="58"/>
      <c r="M4" s="58"/>
      <c r="N4" s="58"/>
      <c r="O4" s="58"/>
      <c r="P4" s="59"/>
      <c r="Q4" s="7"/>
      <c r="R4" s="8"/>
      <c r="S4" s="7"/>
      <c r="T4" s="6"/>
    </row>
    <row r="5" spans="2:20" ht="12.75" customHeight="1" x14ac:dyDescent="0.25">
      <c r="B5" s="60" t="s">
        <v>6</v>
      </c>
      <c r="C5" s="46" t="s">
        <v>7</v>
      </c>
      <c r="D5" s="46" t="s">
        <v>8</v>
      </c>
      <c r="E5" s="48" t="s">
        <v>9</v>
      </c>
      <c r="F5" s="49"/>
      <c r="G5" s="50" t="s">
        <v>10</v>
      </c>
      <c r="H5" s="52" t="s">
        <v>11</v>
      </c>
      <c r="J5" s="60" t="s">
        <v>12</v>
      </c>
      <c r="K5" s="46" t="s">
        <v>13</v>
      </c>
      <c r="L5" s="46" t="s">
        <v>14</v>
      </c>
      <c r="M5" s="48" t="s">
        <v>15</v>
      </c>
      <c r="N5" s="49"/>
      <c r="O5" s="50" t="s">
        <v>16</v>
      </c>
      <c r="P5" s="52" t="s">
        <v>17</v>
      </c>
      <c r="Q5" s="2"/>
      <c r="R5" s="5"/>
      <c r="S5" s="2"/>
    </row>
    <row r="6" spans="2:20" ht="15.75" thickBot="1" x14ac:dyDescent="0.3">
      <c r="B6" s="61"/>
      <c r="C6" s="47"/>
      <c r="D6" s="47"/>
      <c r="E6" s="9" t="s">
        <v>18</v>
      </c>
      <c r="F6" s="9" t="s">
        <v>19</v>
      </c>
      <c r="G6" s="51"/>
      <c r="H6" s="53"/>
      <c r="J6" s="61"/>
      <c r="K6" s="47"/>
      <c r="L6" s="47"/>
      <c r="M6" s="9" t="s">
        <v>20</v>
      </c>
      <c r="N6" s="9" t="s">
        <v>21</v>
      </c>
      <c r="O6" s="51"/>
      <c r="P6" s="53"/>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AD152"/>
  <sheetViews>
    <sheetView topLeftCell="A113" workbookViewId="0">
      <selection activeCell="H127" sqref="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2" t="s">
        <v>0</v>
      </c>
      <c r="C1" s="62"/>
      <c r="D1" s="62"/>
      <c r="E1" s="62"/>
      <c r="F1" s="62"/>
      <c r="G1" s="62"/>
      <c r="H1" s="62"/>
      <c r="J1" s="62" t="s">
        <v>1</v>
      </c>
      <c r="K1" s="62"/>
      <c r="L1" s="62"/>
      <c r="M1" s="62"/>
      <c r="N1" s="62"/>
      <c r="O1" s="62"/>
      <c r="P1" s="62"/>
    </row>
    <row r="2" spans="2:20" ht="14.25" customHeight="1" thickBot="1" x14ac:dyDescent="0.3">
      <c r="B2" s="63" t="s">
        <v>2</v>
      </c>
      <c r="C2" s="63"/>
      <c r="D2" s="63"/>
      <c r="E2" s="63"/>
      <c r="F2" s="63"/>
      <c r="G2" s="63"/>
      <c r="H2" s="63"/>
      <c r="J2" s="64" t="s">
        <v>3</v>
      </c>
      <c r="K2" s="64"/>
      <c r="L2" s="64"/>
      <c r="M2" s="64"/>
      <c r="N2" s="64"/>
      <c r="O2" s="64"/>
      <c r="P2" s="64"/>
      <c r="Q2" s="2"/>
      <c r="R2" s="2"/>
      <c r="S2" s="2"/>
    </row>
    <row r="3" spans="2:20" ht="18" x14ac:dyDescent="0.25">
      <c r="B3" s="65" t="s">
        <v>4</v>
      </c>
      <c r="C3" s="66"/>
      <c r="D3" s="66"/>
      <c r="E3" s="66"/>
      <c r="F3" s="66"/>
      <c r="G3" s="66"/>
      <c r="H3" s="67"/>
      <c r="I3" s="3"/>
      <c r="J3" s="65" t="s">
        <v>5</v>
      </c>
      <c r="K3" s="66"/>
      <c r="L3" s="66"/>
      <c r="M3" s="66"/>
      <c r="N3" s="66"/>
      <c r="O3" s="66"/>
      <c r="P3" s="67"/>
      <c r="Q3" s="4"/>
      <c r="R3" s="5"/>
      <c r="S3" s="4"/>
      <c r="T3" s="3"/>
    </row>
    <row r="4" spans="2:20" ht="18" x14ac:dyDescent="0.25">
      <c r="B4" s="54" t="s">
        <v>60</v>
      </c>
      <c r="C4" s="55"/>
      <c r="D4" s="55"/>
      <c r="E4" s="55"/>
      <c r="F4" s="55"/>
      <c r="G4" s="55"/>
      <c r="H4" s="56"/>
      <c r="I4" s="6"/>
      <c r="J4" s="57" t="s">
        <v>79</v>
      </c>
      <c r="K4" s="58"/>
      <c r="L4" s="58"/>
      <c r="M4" s="58"/>
      <c r="N4" s="58"/>
      <c r="O4" s="58"/>
      <c r="P4" s="59"/>
      <c r="Q4" s="7"/>
      <c r="R4" s="8"/>
      <c r="S4" s="7"/>
      <c r="T4" s="6"/>
    </row>
    <row r="5" spans="2:20" ht="12.75" customHeight="1" x14ac:dyDescent="0.25">
      <c r="B5" s="60" t="s">
        <v>6</v>
      </c>
      <c r="C5" s="46" t="s">
        <v>7</v>
      </c>
      <c r="D5" s="46" t="s">
        <v>8</v>
      </c>
      <c r="E5" s="48" t="s">
        <v>9</v>
      </c>
      <c r="F5" s="49"/>
      <c r="G5" s="50" t="s">
        <v>10</v>
      </c>
      <c r="H5" s="52" t="s">
        <v>11</v>
      </c>
      <c r="J5" s="60" t="s">
        <v>12</v>
      </c>
      <c r="K5" s="46" t="s">
        <v>13</v>
      </c>
      <c r="L5" s="46" t="s">
        <v>14</v>
      </c>
      <c r="M5" s="48" t="s">
        <v>15</v>
      </c>
      <c r="N5" s="49"/>
      <c r="O5" s="50" t="s">
        <v>16</v>
      </c>
      <c r="P5" s="52" t="s">
        <v>17</v>
      </c>
      <c r="Q5" s="2"/>
      <c r="R5" s="5"/>
      <c r="S5" s="2"/>
    </row>
    <row r="6" spans="2:20" ht="15.75" thickBot="1" x14ac:dyDescent="0.3">
      <c r="B6" s="61"/>
      <c r="C6" s="47"/>
      <c r="D6" s="47"/>
      <c r="E6" s="9" t="s">
        <v>18</v>
      </c>
      <c r="F6" s="9" t="s">
        <v>19</v>
      </c>
      <c r="G6" s="51"/>
      <c r="H6" s="53"/>
      <c r="J6" s="61"/>
      <c r="K6" s="47"/>
      <c r="L6" s="47"/>
      <c r="M6" s="9" t="s">
        <v>20</v>
      </c>
      <c r="N6" s="9" t="s">
        <v>21</v>
      </c>
      <c r="O6" s="51"/>
      <c r="P6" s="53"/>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2"/>
      <c r="F14" s="12"/>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2"/>
      <c r="F15" s="12"/>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500-000001000000}">
      <formula1>"RWY 06,RWY 24,RWY 12,RWY 30"</formula1>
    </dataValidation>
    <dataValidation type="list" allowBlank="1" showInputMessage="1" showErrorMessage="1" sqref="G7:G127" xr:uid="{00000000-0002-0000-0500-000002000000}">
      <formula1>$G$130:$G$151</formula1>
    </dataValidation>
    <dataValidation type="list" allowBlank="1" showInputMessage="1" showErrorMessage="1" promptTitle="Vyplnil:" sqref="H7:H127"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AD152"/>
  <sheetViews>
    <sheetView topLeftCell="B114" workbookViewId="0">
      <selection activeCell="H7" sqref="H7: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2" t="s">
        <v>0</v>
      </c>
      <c r="C1" s="62"/>
      <c r="D1" s="62"/>
      <c r="E1" s="62"/>
      <c r="F1" s="62"/>
      <c r="G1" s="62"/>
      <c r="H1" s="62"/>
      <c r="J1" s="62" t="s">
        <v>1</v>
      </c>
      <c r="K1" s="62"/>
      <c r="L1" s="62"/>
      <c r="M1" s="62"/>
      <c r="N1" s="62"/>
      <c r="O1" s="62"/>
      <c r="P1" s="62"/>
    </row>
    <row r="2" spans="2:20" ht="14.25" customHeight="1" thickBot="1" x14ac:dyDescent="0.3">
      <c r="B2" s="63" t="s">
        <v>2</v>
      </c>
      <c r="C2" s="63"/>
      <c r="D2" s="63"/>
      <c r="E2" s="63"/>
      <c r="F2" s="63"/>
      <c r="G2" s="63"/>
      <c r="H2" s="63"/>
      <c r="J2" s="64" t="s">
        <v>3</v>
      </c>
      <c r="K2" s="64"/>
      <c r="L2" s="64"/>
      <c r="M2" s="64"/>
      <c r="N2" s="64"/>
      <c r="O2" s="64"/>
      <c r="P2" s="64"/>
      <c r="Q2" s="2"/>
      <c r="R2" s="2"/>
      <c r="S2" s="2"/>
    </row>
    <row r="3" spans="2:20" ht="18" x14ac:dyDescent="0.25">
      <c r="B3" s="65" t="s">
        <v>4</v>
      </c>
      <c r="C3" s="66"/>
      <c r="D3" s="66"/>
      <c r="E3" s="66"/>
      <c r="F3" s="66"/>
      <c r="G3" s="66"/>
      <c r="H3" s="67"/>
      <c r="I3" s="3"/>
      <c r="J3" s="65" t="s">
        <v>5</v>
      </c>
      <c r="K3" s="66"/>
      <c r="L3" s="66"/>
      <c r="M3" s="66"/>
      <c r="N3" s="66"/>
      <c r="O3" s="66"/>
      <c r="P3" s="67"/>
      <c r="Q3" s="4"/>
      <c r="R3" s="5"/>
      <c r="S3" s="4"/>
      <c r="T3" s="3"/>
    </row>
    <row r="4" spans="2:20" ht="18" x14ac:dyDescent="0.25">
      <c r="B4" s="54" t="s">
        <v>72</v>
      </c>
      <c r="C4" s="55"/>
      <c r="D4" s="55"/>
      <c r="E4" s="55"/>
      <c r="F4" s="55"/>
      <c r="G4" s="55"/>
      <c r="H4" s="56"/>
      <c r="I4" s="6"/>
      <c r="J4" s="57" t="s">
        <v>73</v>
      </c>
      <c r="K4" s="58"/>
      <c r="L4" s="58"/>
      <c r="M4" s="58"/>
      <c r="N4" s="58"/>
      <c r="O4" s="58"/>
      <c r="P4" s="59"/>
      <c r="Q4" s="7"/>
      <c r="R4" s="8"/>
      <c r="S4" s="7"/>
      <c r="T4" s="6"/>
    </row>
    <row r="5" spans="2:20" ht="12.75" customHeight="1" x14ac:dyDescent="0.25">
      <c r="B5" s="60" t="s">
        <v>6</v>
      </c>
      <c r="C5" s="46" t="s">
        <v>7</v>
      </c>
      <c r="D5" s="46" t="s">
        <v>8</v>
      </c>
      <c r="E5" s="48" t="s">
        <v>9</v>
      </c>
      <c r="F5" s="49"/>
      <c r="G5" s="50" t="s">
        <v>10</v>
      </c>
      <c r="H5" s="52" t="s">
        <v>11</v>
      </c>
      <c r="J5" s="60" t="s">
        <v>12</v>
      </c>
      <c r="K5" s="46" t="s">
        <v>13</v>
      </c>
      <c r="L5" s="46" t="s">
        <v>14</v>
      </c>
      <c r="M5" s="48" t="s">
        <v>15</v>
      </c>
      <c r="N5" s="49"/>
      <c r="O5" s="50" t="s">
        <v>16</v>
      </c>
      <c r="P5" s="52" t="s">
        <v>17</v>
      </c>
      <c r="Q5" s="2"/>
      <c r="R5" s="5"/>
      <c r="S5" s="2"/>
    </row>
    <row r="6" spans="2:20" ht="15.75" thickBot="1" x14ac:dyDescent="0.3">
      <c r="B6" s="61"/>
      <c r="C6" s="47"/>
      <c r="D6" s="47"/>
      <c r="E6" s="9" t="s">
        <v>18</v>
      </c>
      <c r="F6" s="9" t="s">
        <v>19</v>
      </c>
      <c r="G6" s="51"/>
      <c r="H6" s="53"/>
      <c r="J6" s="61"/>
      <c r="K6" s="47"/>
      <c r="L6" s="47"/>
      <c r="M6" s="9" t="s">
        <v>20</v>
      </c>
      <c r="N6" s="9" t="s">
        <v>21</v>
      </c>
      <c r="O6" s="51"/>
      <c r="P6" s="53"/>
      <c r="Q6" s="2"/>
      <c r="R6" s="8"/>
      <c r="S6" s="2"/>
    </row>
    <row r="7" spans="2:20" ht="36.75" customHeight="1" x14ac:dyDescent="0.25">
      <c r="B7" s="10">
        <v>1</v>
      </c>
      <c r="C7" s="11" t="s">
        <v>59</v>
      </c>
      <c r="D7" s="11"/>
      <c r="E7" s="12"/>
      <c r="F7" s="12"/>
      <c r="G7" s="13"/>
      <c r="H7" s="14"/>
      <c r="J7" s="15">
        <v>1</v>
      </c>
      <c r="K7" s="16" t="str">
        <f t="shared" ref="K7:N39" si="0">IF(C7="","",C7)</f>
        <v>RWY 06</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t="s">
        <v>57</v>
      </c>
      <c r="D8" s="11"/>
      <c r="E8" s="12"/>
      <c r="F8" s="12"/>
      <c r="G8" s="13"/>
      <c r="H8" s="14"/>
      <c r="J8" s="15">
        <v>2</v>
      </c>
      <c r="K8" s="16" t="str">
        <f t="shared" si="0"/>
        <v>RWY 24</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t="s">
        <v>59</v>
      </c>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t="s">
        <v>57</v>
      </c>
      <c r="D10" s="11"/>
      <c r="E10" s="12"/>
      <c r="F10" s="12"/>
      <c r="G10" s="13"/>
      <c r="H10" s="14"/>
      <c r="J10" s="15">
        <v>4</v>
      </c>
      <c r="K10" s="16" t="str">
        <f t="shared" si="0"/>
        <v>RWY 24</v>
      </c>
      <c r="L10" s="16" t="str">
        <f t="shared" si="0"/>
        <v/>
      </c>
      <c r="M10" s="16" t="str">
        <f t="shared" si="0"/>
        <v/>
      </c>
      <c r="N10" s="16" t="str">
        <f t="shared" si="0"/>
        <v/>
      </c>
      <c r="O10" s="16" t="e">
        <f t="shared" si="2"/>
        <v>#N/A</v>
      </c>
      <c r="P10" s="17" t="str">
        <f t="shared" si="1"/>
        <v/>
      </c>
    </row>
    <row r="11" spans="2:20" ht="36.75" customHeight="1" x14ac:dyDescent="0.25">
      <c r="B11" s="10">
        <v>5</v>
      </c>
      <c r="C11" s="11" t="s">
        <v>59</v>
      </c>
      <c r="D11" s="11"/>
      <c r="E11" s="12"/>
      <c r="F11" s="12"/>
      <c r="G11" s="13"/>
      <c r="H11" s="14"/>
      <c r="J11" s="15">
        <v>5</v>
      </c>
      <c r="K11" s="16" t="str">
        <f t="shared" si="0"/>
        <v>RWY 06</v>
      </c>
      <c r="L11" s="16" t="str">
        <f t="shared" si="0"/>
        <v/>
      </c>
      <c r="M11" s="16" t="str">
        <f t="shared" si="0"/>
        <v/>
      </c>
      <c r="N11" s="16" t="str">
        <f t="shared" si="0"/>
        <v/>
      </c>
      <c r="O11" s="16" t="e">
        <f t="shared" si="2"/>
        <v>#N/A</v>
      </c>
      <c r="P11" s="17" t="str">
        <f t="shared" si="1"/>
        <v/>
      </c>
    </row>
    <row r="12" spans="2:20" ht="36.75" customHeight="1" x14ac:dyDescent="0.25">
      <c r="B12" s="10">
        <v>6</v>
      </c>
      <c r="C12" s="11" t="s">
        <v>57</v>
      </c>
      <c r="D12" s="11"/>
      <c r="E12" s="12"/>
      <c r="F12" s="12"/>
      <c r="G12" s="13"/>
      <c r="H12" s="14"/>
      <c r="J12" s="15">
        <v>6</v>
      </c>
      <c r="K12" s="16" t="str">
        <f t="shared" si="0"/>
        <v>RWY 24</v>
      </c>
      <c r="L12" s="16" t="str">
        <f t="shared" si="0"/>
        <v/>
      </c>
      <c r="M12" s="16" t="str">
        <f t="shared" si="0"/>
        <v/>
      </c>
      <c r="N12" s="16" t="str">
        <f t="shared" si="0"/>
        <v/>
      </c>
      <c r="O12" s="16" t="e">
        <f t="shared" si="2"/>
        <v>#N/A</v>
      </c>
      <c r="P12" s="17" t="str">
        <f t="shared" si="1"/>
        <v/>
      </c>
    </row>
    <row r="13" spans="2:20" ht="36.75" customHeight="1" x14ac:dyDescent="0.25">
      <c r="B13" s="10">
        <v>7</v>
      </c>
      <c r="C13" s="11" t="s">
        <v>59</v>
      </c>
      <c r="D13" s="11"/>
      <c r="E13" s="12"/>
      <c r="F13" s="12"/>
      <c r="G13" s="13"/>
      <c r="H13" s="14"/>
      <c r="J13" s="15">
        <v>7</v>
      </c>
      <c r="K13" s="16" t="str">
        <f t="shared" si="0"/>
        <v>RWY 06</v>
      </c>
      <c r="L13" s="16" t="str">
        <f t="shared" si="0"/>
        <v/>
      </c>
      <c r="M13" s="16" t="str">
        <f t="shared" si="0"/>
        <v/>
      </c>
      <c r="N13" s="16" t="str">
        <f t="shared" si="0"/>
        <v/>
      </c>
      <c r="O13" s="16" t="e">
        <f t="shared" si="2"/>
        <v>#N/A</v>
      </c>
      <c r="P13" s="17" t="str">
        <f t="shared" si="1"/>
        <v/>
      </c>
    </row>
    <row r="14" spans="2:20" ht="36.75" customHeight="1" x14ac:dyDescent="0.25">
      <c r="B14" s="15">
        <v>8</v>
      </c>
      <c r="C14" s="11" t="s">
        <v>57</v>
      </c>
      <c r="D14" s="11"/>
      <c r="E14" s="18"/>
      <c r="F14" s="18"/>
      <c r="G14" s="13"/>
      <c r="H14" s="14"/>
      <c r="J14" s="15">
        <v>8</v>
      </c>
      <c r="K14" s="16" t="str">
        <f t="shared" si="0"/>
        <v>RWY 24</v>
      </c>
      <c r="L14" s="16" t="str">
        <f t="shared" si="0"/>
        <v/>
      </c>
      <c r="M14" s="16" t="str">
        <f t="shared" si="0"/>
        <v/>
      </c>
      <c r="N14" s="16" t="str">
        <f t="shared" si="0"/>
        <v/>
      </c>
      <c r="O14" s="16" t="e">
        <f t="shared" si="2"/>
        <v>#N/A</v>
      </c>
      <c r="P14" s="17" t="str">
        <f t="shared" si="1"/>
        <v/>
      </c>
    </row>
    <row r="15" spans="2:20" ht="36.75" customHeight="1" x14ac:dyDescent="0.25">
      <c r="B15" s="10">
        <v>9</v>
      </c>
      <c r="C15" s="11" t="s">
        <v>59</v>
      </c>
      <c r="D15" s="11"/>
      <c r="E15" s="18"/>
      <c r="F15" s="18"/>
      <c r="G15" s="13"/>
      <c r="H15" s="14"/>
      <c r="J15" s="15">
        <v>9</v>
      </c>
      <c r="K15" s="16" t="str">
        <f t="shared" si="0"/>
        <v>RWY 06</v>
      </c>
      <c r="L15" s="16" t="str">
        <f t="shared" si="0"/>
        <v/>
      </c>
      <c r="M15" s="16" t="str">
        <f t="shared" si="0"/>
        <v/>
      </c>
      <c r="N15" s="16" t="str">
        <f t="shared" si="0"/>
        <v/>
      </c>
      <c r="O15" s="16" t="e">
        <f t="shared" si="2"/>
        <v>#N/A</v>
      </c>
      <c r="P15" s="17" t="str">
        <f t="shared" si="1"/>
        <v/>
      </c>
    </row>
    <row r="16" spans="2:20" ht="36.75" customHeight="1" x14ac:dyDescent="0.25">
      <c r="B16" s="10">
        <v>10</v>
      </c>
      <c r="C16" s="11" t="s">
        <v>57</v>
      </c>
      <c r="D16" s="11"/>
      <c r="E16" s="12"/>
      <c r="F16" s="12"/>
      <c r="G16" s="13"/>
      <c r="H16" s="14"/>
      <c r="J16" s="15">
        <v>10</v>
      </c>
      <c r="K16" s="16" t="str">
        <f t="shared" si="0"/>
        <v>RWY 24</v>
      </c>
      <c r="L16" s="16" t="str">
        <f t="shared" si="0"/>
        <v/>
      </c>
      <c r="M16" s="16" t="str">
        <f t="shared" si="0"/>
        <v/>
      </c>
      <c r="N16" s="16" t="str">
        <f t="shared" si="0"/>
        <v/>
      </c>
      <c r="O16" s="16" t="e">
        <f t="shared" si="2"/>
        <v>#N/A</v>
      </c>
      <c r="P16" s="17" t="str">
        <f t="shared" si="1"/>
        <v/>
      </c>
    </row>
    <row r="17" spans="2:16" ht="36.75" customHeight="1" x14ac:dyDescent="0.25">
      <c r="B17" s="10">
        <v>11</v>
      </c>
      <c r="C17" s="11" t="s">
        <v>59</v>
      </c>
      <c r="D17" s="11"/>
      <c r="E17" s="12"/>
      <c r="F17" s="12"/>
      <c r="G17" s="13"/>
      <c r="H17" s="14"/>
      <c r="J17" s="15">
        <v>11</v>
      </c>
      <c r="K17" s="16" t="str">
        <f t="shared" si="0"/>
        <v>RWY 06</v>
      </c>
      <c r="L17" s="16" t="str">
        <f t="shared" si="0"/>
        <v/>
      </c>
      <c r="M17" s="16" t="str">
        <f t="shared" si="0"/>
        <v/>
      </c>
      <c r="N17" s="16" t="str">
        <f t="shared" si="0"/>
        <v/>
      </c>
      <c r="O17" s="16" t="e">
        <f t="shared" si="2"/>
        <v>#N/A</v>
      </c>
      <c r="P17" s="17" t="str">
        <f t="shared" si="1"/>
        <v/>
      </c>
    </row>
    <row r="18" spans="2:16" ht="36.75" customHeight="1" x14ac:dyDescent="0.25">
      <c r="B18" s="10">
        <v>12</v>
      </c>
      <c r="C18" s="11" t="s">
        <v>57</v>
      </c>
      <c r="D18" s="11"/>
      <c r="E18" s="12"/>
      <c r="F18" s="12"/>
      <c r="G18" s="13"/>
      <c r="H18" s="14"/>
      <c r="J18" s="15">
        <v>12</v>
      </c>
      <c r="K18" s="16" t="str">
        <f t="shared" si="0"/>
        <v>RWY 24</v>
      </c>
      <c r="L18" s="16" t="str">
        <f t="shared" si="0"/>
        <v/>
      </c>
      <c r="M18" s="16" t="str">
        <f t="shared" si="0"/>
        <v/>
      </c>
      <c r="N18" s="16" t="str">
        <f t="shared" si="0"/>
        <v/>
      </c>
      <c r="O18" s="16" t="e">
        <f t="shared" si="2"/>
        <v>#N/A</v>
      </c>
      <c r="P18" s="17" t="str">
        <f t="shared" si="1"/>
        <v/>
      </c>
    </row>
    <row r="19" spans="2:16" ht="36.75" customHeight="1" x14ac:dyDescent="0.25">
      <c r="B19" s="10">
        <v>13</v>
      </c>
      <c r="C19" s="11" t="s">
        <v>59</v>
      </c>
      <c r="D19" s="11"/>
      <c r="E19" s="12"/>
      <c r="F19" s="12"/>
      <c r="G19" s="13"/>
      <c r="H19" s="14"/>
      <c r="J19" s="15">
        <v>13</v>
      </c>
      <c r="K19" s="16" t="str">
        <f t="shared" si="0"/>
        <v>RWY 06</v>
      </c>
      <c r="L19" s="16" t="str">
        <f t="shared" si="0"/>
        <v/>
      </c>
      <c r="M19" s="16" t="str">
        <f t="shared" si="0"/>
        <v/>
      </c>
      <c r="N19" s="16" t="str">
        <f t="shared" si="0"/>
        <v/>
      </c>
      <c r="O19" s="16" t="e">
        <f t="shared" si="2"/>
        <v>#N/A</v>
      </c>
      <c r="P19" s="17" t="str">
        <f t="shared" si="1"/>
        <v/>
      </c>
    </row>
    <row r="20" spans="2:16" ht="36.75" customHeight="1" x14ac:dyDescent="0.25">
      <c r="B20" s="10">
        <v>14</v>
      </c>
      <c r="C20" s="11" t="s">
        <v>57</v>
      </c>
      <c r="D20" s="11"/>
      <c r="E20" s="12"/>
      <c r="F20" s="12"/>
      <c r="G20" s="13"/>
      <c r="H20" s="14"/>
      <c r="J20" s="15">
        <v>14</v>
      </c>
      <c r="K20" s="16" t="str">
        <f t="shared" si="0"/>
        <v>RWY 24</v>
      </c>
      <c r="L20" s="16" t="str">
        <f t="shared" si="0"/>
        <v/>
      </c>
      <c r="M20" s="16" t="str">
        <f t="shared" si="0"/>
        <v/>
      </c>
      <c r="N20" s="16" t="str">
        <f t="shared" si="0"/>
        <v/>
      </c>
      <c r="O20" s="16" t="e">
        <f t="shared" si="2"/>
        <v>#N/A</v>
      </c>
      <c r="P20" s="17" t="str">
        <f t="shared" si="1"/>
        <v/>
      </c>
    </row>
    <row r="21" spans="2:16" ht="36.75" customHeight="1" x14ac:dyDescent="0.25">
      <c r="B21" s="10">
        <v>15</v>
      </c>
      <c r="C21" s="11" t="s">
        <v>59</v>
      </c>
      <c r="D21" s="11"/>
      <c r="E21" s="12"/>
      <c r="F21" s="12"/>
      <c r="G21" s="13"/>
      <c r="H21" s="14"/>
      <c r="J21" s="15">
        <v>15</v>
      </c>
      <c r="K21" s="16" t="str">
        <f t="shared" si="0"/>
        <v>RWY 06</v>
      </c>
      <c r="L21" s="16" t="str">
        <f t="shared" si="0"/>
        <v/>
      </c>
      <c r="M21" s="16" t="str">
        <f t="shared" si="0"/>
        <v/>
      </c>
      <c r="N21" s="16" t="str">
        <f t="shared" si="0"/>
        <v/>
      </c>
      <c r="O21" s="16" t="e">
        <f t="shared" si="2"/>
        <v>#N/A</v>
      </c>
      <c r="P21" s="17" t="str">
        <f t="shared" si="1"/>
        <v/>
      </c>
    </row>
    <row r="22" spans="2:16" ht="36.75" customHeight="1" x14ac:dyDescent="0.25">
      <c r="B22" s="10">
        <v>16</v>
      </c>
      <c r="C22" s="11" t="s">
        <v>57</v>
      </c>
      <c r="D22" s="11"/>
      <c r="E22" s="12"/>
      <c r="F22" s="12"/>
      <c r="G22" s="13"/>
      <c r="H22" s="14"/>
      <c r="J22" s="15">
        <v>16</v>
      </c>
      <c r="K22" s="16" t="str">
        <f t="shared" si="0"/>
        <v>RWY 24</v>
      </c>
      <c r="L22" s="16" t="str">
        <f t="shared" si="0"/>
        <v/>
      </c>
      <c r="M22" s="16" t="str">
        <f t="shared" si="0"/>
        <v/>
      </c>
      <c r="N22" s="16" t="str">
        <f t="shared" si="0"/>
        <v/>
      </c>
      <c r="O22" s="16" t="e">
        <f t="shared" si="2"/>
        <v>#N/A</v>
      </c>
      <c r="P22" s="17" t="str">
        <f t="shared" si="1"/>
        <v/>
      </c>
    </row>
    <row r="23" spans="2:16" ht="36.75" customHeight="1" x14ac:dyDescent="0.25">
      <c r="B23" s="10">
        <v>17</v>
      </c>
      <c r="C23" s="11" t="s">
        <v>59</v>
      </c>
      <c r="D23" s="11"/>
      <c r="E23" s="12"/>
      <c r="F23" s="12"/>
      <c r="G23" s="13"/>
      <c r="H23" s="14"/>
      <c r="J23" s="15">
        <v>17</v>
      </c>
      <c r="K23" s="16" t="str">
        <f t="shared" si="0"/>
        <v>RWY 06</v>
      </c>
      <c r="L23" s="16" t="str">
        <f t="shared" si="0"/>
        <v/>
      </c>
      <c r="M23" s="16" t="str">
        <f t="shared" si="0"/>
        <v/>
      </c>
      <c r="N23" s="16" t="str">
        <f t="shared" si="0"/>
        <v/>
      </c>
      <c r="O23" s="16" t="e">
        <f t="shared" si="2"/>
        <v>#N/A</v>
      </c>
      <c r="P23" s="17" t="str">
        <f t="shared" si="1"/>
        <v/>
      </c>
    </row>
    <row r="24" spans="2:16" ht="36.75" customHeight="1" x14ac:dyDescent="0.25">
      <c r="B24" s="10">
        <v>18</v>
      </c>
      <c r="C24" s="11" t="s">
        <v>57</v>
      </c>
      <c r="D24" s="11"/>
      <c r="E24" s="12"/>
      <c r="F24" s="12"/>
      <c r="G24" s="13"/>
      <c r="H24" s="14"/>
      <c r="J24" s="15">
        <v>18</v>
      </c>
      <c r="K24" s="16" t="str">
        <f t="shared" si="0"/>
        <v>RWY 24</v>
      </c>
      <c r="L24" s="16" t="str">
        <f t="shared" si="0"/>
        <v/>
      </c>
      <c r="M24" s="16" t="str">
        <f t="shared" si="0"/>
        <v/>
      </c>
      <c r="N24" s="16" t="str">
        <f t="shared" si="0"/>
        <v/>
      </c>
      <c r="O24" s="16" t="e">
        <f t="shared" si="2"/>
        <v>#N/A</v>
      </c>
      <c r="P24" s="17" t="str">
        <f t="shared" si="1"/>
        <v/>
      </c>
    </row>
    <row r="25" spans="2:16" ht="36.75" customHeight="1" x14ac:dyDescent="0.25">
      <c r="B25" s="10">
        <v>19</v>
      </c>
      <c r="C25" s="11" t="s">
        <v>59</v>
      </c>
      <c r="D25" s="11"/>
      <c r="E25" s="12"/>
      <c r="F25" s="12"/>
      <c r="G25" s="13"/>
      <c r="H25" s="14"/>
      <c r="J25" s="15">
        <v>19</v>
      </c>
      <c r="K25" s="16" t="str">
        <f t="shared" si="0"/>
        <v>RWY 06</v>
      </c>
      <c r="L25" s="16" t="str">
        <f t="shared" si="0"/>
        <v/>
      </c>
      <c r="M25" s="16" t="str">
        <f t="shared" si="0"/>
        <v/>
      </c>
      <c r="N25" s="16" t="str">
        <f t="shared" si="0"/>
        <v/>
      </c>
      <c r="O25" s="16" t="e">
        <f t="shared" si="2"/>
        <v>#N/A</v>
      </c>
      <c r="P25" s="17" t="str">
        <f t="shared" si="1"/>
        <v/>
      </c>
    </row>
    <row r="26" spans="2:16" ht="36.75" customHeight="1" x14ac:dyDescent="0.25">
      <c r="B26" s="10">
        <v>20</v>
      </c>
      <c r="C26" s="11" t="s">
        <v>57</v>
      </c>
      <c r="D26" s="11"/>
      <c r="E26" s="12"/>
      <c r="F26" s="12"/>
      <c r="G26" s="13"/>
      <c r="H26" s="14"/>
      <c r="J26" s="15">
        <v>20</v>
      </c>
      <c r="K26" s="16" t="str">
        <f t="shared" si="0"/>
        <v>RWY 24</v>
      </c>
      <c r="L26" s="16" t="str">
        <f t="shared" si="0"/>
        <v/>
      </c>
      <c r="M26" s="16" t="str">
        <f t="shared" si="0"/>
        <v/>
      </c>
      <c r="N26" s="16" t="str">
        <f t="shared" si="0"/>
        <v/>
      </c>
      <c r="O26" s="16" t="e">
        <f t="shared" si="2"/>
        <v>#N/A</v>
      </c>
      <c r="P26" s="17" t="str">
        <f t="shared" si="1"/>
        <v/>
      </c>
    </row>
    <row r="27" spans="2:16" ht="36.75" customHeight="1" x14ac:dyDescent="0.25">
      <c r="B27" s="10">
        <v>21</v>
      </c>
      <c r="C27" s="11" t="s">
        <v>59</v>
      </c>
      <c r="D27" s="11"/>
      <c r="E27" s="12"/>
      <c r="F27" s="12"/>
      <c r="G27" s="13"/>
      <c r="H27" s="14"/>
      <c r="J27" s="15">
        <v>21</v>
      </c>
      <c r="K27" s="16" t="str">
        <f t="shared" si="0"/>
        <v>RWY 06</v>
      </c>
      <c r="L27" s="16" t="str">
        <f t="shared" si="0"/>
        <v/>
      </c>
      <c r="M27" s="16" t="str">
        <f t="shared" si="0"/>
        <v/>
      </c>
      <c r="N27" s="16" t="str">
        <f t="shared" si="0"/>
        <v/>
      </c>
      <c r="O27" s="16" t="e">
        <f t="shared" si="2"/>
        <v>#N/A</v>
      </c>
      <c r="P27" s="17" t="str">
        <f t="shared" si="1"/>
        <v/>
      </c>
    </row>
    <row r="28" spans="2:16" ht="36.75" customHeight="1" x14ac:dyDescent="0.25">
      <c r="B28" s="10">
        <v>22</v>
      </c>
      <c r="C28" s="11" t="s">
        <v>57</v>
      </c>
      <c r="D28" s="11"/>
      <c r="E28" s="12"/>
      <c r="F28" s="12"/>
      <c r="G28" s="13"/>
      <c r="H28" s="14"/>
      <c r="J28" s="15">
        <v>22</v>
      </c>
      <c r="K28" s="16" t="str">
        <f t="shared" si="0"/>
        <v>RWY 24</v>
      </c>
      <c r="L28" s="16" t="str">
        <f t="shared" si="0"/>
        <v/>
      </c>
      <c r="M28" s="16" t="str">
        <f t="shared" si="0"/>
        <v/>
      </c>
      <c r="N28" s="16" t="str">
        <f t="shared" si="0"/>
        <v/>
      </c>
      <c r="O28" s="16" t="e">
        <f t="shared" si="2"/>
        <v>#N/A</v>
      </c>
      <c r="P28" s="17" t="str">
        <f t="shared" si="1"/>
        <v/>
      </c>
    </row>
    <row r="29" spans="2:16" ht="36.75" customHeight="1" x14ac:dyDescent="0.25">
      <c r="B29" s="10">
        <v>23</v>
      </c>
      <c r="C29" s="11" t="s">
        <v>59</v>
      </c>
      <c r="D29" s="11"/>
      <c r="E29" s="12"/>
      <c r="F29" s="12"/>
      <c r="G29" s="13"/>
      <c r="H29" s="14"/>
      <c r="J29" s="15">
        <v>23</v>
      </c>
      <c r="K29" s="16" t="str">
        <f t="shared" si="0"/>
        <v>RWY 06</v>
      </c>
      <c r="L29" s="16" t="str">
        <f t="shared" si="0"/>
        <v/>
      </c>
      <c r="M29" s="16" t="str">
        <f t="shared" si="0"/>
        <v/>
      </c>
      <c r="N29" s="16" t="str">
        <f t="shared" si="0"/>
        <v/>
      </c>
      <c r="O29" s="16" t="e">
        <f t="shared" si="2"/>
        <v>#N/A</v>
      </c>
      <c r="P29" s="17" t="str">
        <f t="shared" si="1"/>
        <v/>
      </c>
    </row>
    <row r="30" spans="2:16" ht="36.75" customHeight="1" x14ac:dyDescent="0.25">
      <c r="B30" s="10">
        <v>24</v>
      </c>
      <c r="C30" s="11" t="s">
        <v>57</v>
      </c>
      <c r="D30" s="11"/>
      <c r="E30" s="12"/>
      <c r="F30" s="12"/>
      <c r="G30" s="13"/>
      <c r="H30" s="14"/>
      <c r="J30" s="15">
        <v>24</v>
      </c>
      <c r="K30" s="16" t="str">
        <f t="shared" si="0"/>
        <v>RWY 24</v>
      </c>
      <c r="L30" s="16" t="str">
        <f t="shared" si="0"/>
        <v/>
      </c>
      <c r="M30" s="16" t="str">
        <f t="shared" si="0"/>
        <v/>
      </c>
      <c r="N30" s="16" t="str">
        <f t="shared" si="0"/>
        <v/>
      </c>
      <c r="O30" s="16" t="e">
        <f t="shared" si="2"/>
        <v>#N/A</v>
      </c>
      <c r="P30" s="17" t="str">
        <f t="shared" si="1"/>
        <v/>
      </c>
    </row>
    <row r="31" spans="2:16" ht="36.75" customHeight="1" x14ac:dyDescent="0.25">
      <c r="B31" s="10">
        <v>25</v>
      </c>
      <c r="C31" s="11" t="s">
        <v>59</v>
      </c>
      <c r="D31" s="11"/>
      <c r="E31" s="12"/>
      <c r="F31" s="12"/>
      <c r="G31" s="13"/>
      <c r="H31" s="14"/>
      <c r="J31" s="15">
        <v>25</v>
      </c>
      <c r="K31" s="16" t="str">
        <f t="shared" si="0"/>
        <v>RWY 06</v>
      </c>
      <c r="L31" s="16" t="str">
        <f t="shared" si="0"/>
        <v/>
      </c>
      <c r="M31" s="16" t="str">
        <f t="shared" si="0"/>
        <v/>
      </c>
      <c r="N31" s="16" t="str">
        <f t="shared" si="0"/>
        <v/>
      </c>
      <c r="O31" s="16" t="e">
        <f t="shared" si="2"/>
        <v>#N/A</v>
      </c>
      <c r="P31" s="17" t="str">
        <f t="shared" si="1"/>
        <v/>
      </c>
    </row>
    <row r="32" spans="2:16" ht="36.75" customHeight="1" x14ac:dyDescent="0.25">
      <c r="B32" s="10">
        <v>26</v>
      </c>
      <c r="C32" s="11" t="s">
        <v>57</v>
      </c>
      <c r="D32" s="11"/>
      <c r="E32" s="12"/>
      <c r="F32" s="12"/>
      <c r="G32" s="13"/>
      <c r="H32" s="14"/>
      <c r="J32" s="15">
        <v>26</v>
      </c>
      <c r="K32" s="16" t="str">
        <f t="shared" si="0"/>
        <v>RWY 24</v>
      </c>
      <c r="L32" s="16" t="str">
        <f t="shared" si="0"/>
        <v/>
      </c>
      <c r="M32" s="16" t="str">
        <f t="shared" si="0"/>
        <v/>
      </c>
      <c r="N32" s="16" t="str">
        <f t="shared" si="0"/>
        <v/>
      </c>
      <c r="O32" s="16" t="e">
        <f t="shared" si="2"/>
        <v>#N/A</v>
      </c>
      <c r="P32" s="17" t="str">
        <f t="shared" si="1"/>
        <v/>
      </c>
    </row>
    <row r="33" spans="2:16" ht="36.75" customHeight="1" x14ac:dyDescent="0.25">
      <c r="B33" s="10">
        <v>27</v>
      </c>
      <c r="C33" s="11" t="s">
        <v>59</v>
      </c>
      <c r="D33" s="11"/>
      <c r="E33" s="12"/>
      <c r="F33" s="12"/>
      <c r="G33" s="13"/>
      <c r="H33" s="14"/>
      <c r="J33" s="15">
        <v>27</v>
      </c>
      <c r="K33" s="16" t="str">
        <f t="shared" si="0"/>
        <v>RWY 06</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AD152"/>
  <sheetViews>
    <sheetView topLeftCell="A113" workbookViewId="0">
      <selection activeCell="H127" sqref="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1:20" ht="69.95" customHeight="1" x14ac:dyDescent="0.25">
      <c r="A1" s="1" t="s">
        <v>58</v>
      </c>
      <c r="B1" s="62" t="s">
        <v>0</v>
      </c>
      <c r="C1" s="62"/>
      <c r="D1" s="62"/>
      <c r="E1" s="62"/>
      <c r="F1" s="62"/>
      <c r="G1" s="62"/>
      <c r="H1" s="62"/>
      <c r="J1" s="62" t="s">
        <v>1</v>
      </c>
      <c r="K1" s="62"/>
      <c r="L1" s="62"/>
      <c r="M1" s="62"/>
      <c r="N1" s="62"/>
      <c r="O1" s="62"/>
      <c r="P1" s="62"/>
    </row>
    <row r="2" spans="1:20" ht="14.25" customHeight="1" thickBot="1" x14ac:dyDescent="0.3">
      <c r="B2" s="63" t="s">
        <v>2</v>
      </c>
      <c r="C2" s="63"/>
      <c r="D2" s="63"/>
      <c r="E2" s="63"/>
      <c r="F2" s="63"/>
      <c r="G2" s="63"/>
      <c r="H2" s="63"/>
      <c r="J2" s="64" t="s">
        <v>3</v>
      </c>
      <c r="K2" s="64"/>
      <c r="L2" s="64"/>
      <c r="M2" s="64"/>
      <c r="N2" s="64"/>
      <c r="O2" s="64"/>
      <c r="P2" s="64"/>
      <c r="Q2" s="2"/>
      <c r="R2" s="2"/>
      <c r="S2" s="2"/>
    </row>
    <row r="3" spans="1:20" ht="18" x14ac:dyDescent="0.25">
      <c r="B3" s="65" t="s">
        <v>4</v>
      </c>
      <c r="C3" s="66"/>
      <c r="D3" s="66"/>
      <c r="E3" s="66"/>
      <c r="F3" s="66"/>
      <c r="G3" s="66"/>
      <c r="H3" s="67"/>
      <c r="I3" s="3"/>
      <c r="J3" s="65" t="s">
        <v>5</v>
      </c>
      <c r="K3" s="66"/>
      <c r="L3" s="66"/>
      <c r="M3" s="66"/>
      <c r="N3" s="66"/>
      <c r="O3" s="66"/>
      <c r="P3" s="67"/>
      <c r="Q3" s="4"/>
      <c r="R3" s="5"/>
      <c r="S3" s="4"/>
      <c r="T3" s="3"/>
    </row>
    <row r="4" spans="1:20" ht="18" x14ac:dyDescent="0.25">
      <c r="B4" s="54" t="s">
        <v>71</v>
      </c>
      <c r="C4" s="55"/>
      <c r="D4" s="55"/>
      <c r="E4" s="55"/>
      <c r="F4" s="55"/>
      <c r="G4" s="55"/>
      <c r="H4" s="56"/>
      <c r="I4" s="6"/>
      <c r="J4" s="57" t="s">
        <v>78</v>
      </c>
      <c r="K4" s="58"/>
      <c r="L4" s="58"/>
      <c r="M4" s="58"/>
      <c r="N4" s="58"/>
      <c r="O4" s="58"/>
      <c r="P4" s="59"/>
      <c r="Q4" s="7"/>
      <c r="R4" s="8"/>
      <c r="S4" s="7"/>
      <c r="T4" s="6"/>
    </row>
    <row r="5" spans="1:20" ht="12.75" customHeight="1" x14ac:dyDescent="0.25">
      <c r="B5" s="60" t="s">
        <v>6</v>
      </c>
      <c r="C5" s="46" t="s">
        <v>7</v>
      </c>
      <c r="D5" s="46" t="s">
        <v>8</v>
      </c>
      <c r="E5" s="48" t="s">
        <v>9</v>
      </c>
      <c r="F5" s="49"/>
      <c r="G5" s="50" t="s">
        <v>10</v>
      </c>
      <c r="H5" s="52" t="s">
        <v>11</v>
      </c>
      <c r="J5" s="60" t="s">
        <v>12</v>
      </c>
      <c r="K5" s="46" t="s">
        <v>13</v>
      </c>
      <c r="L5" s="46" t="s">
        <v>14</v>
      </c>
      <c r="M5" s="48" t="s">
        <v>15</v>
      </c>
      <c r="N5" s="49"/>
      <c r="O5" s="50" t="s">
        <v>16</v>
      </c>
      <c r="P5" s="52" t="s">
        <v>17</v>
      </c>
      <c r="Q5" s="2"/>
      <c r="R5" s="5"/>
      <c r="S5" s="2"/>
    </row>
    <row r="6" spans="1:20" ht="15.75" thickBot="1" x14ac:dyDescent="0.3">
      <c r="B6" s="61"/>
      <c r="C6" s="47"/>
      <c r="D6" s="47"/>
      <c r="E6" s="9" t="s">
        <v>18</v>
      </c>
      <c r="F6" s="9" t="s">
        <v>19</v>
      </c>
      <c r="G6" s="51"/>
      <c r="H6" s="53"/>
      <c r="J6" s="61"/>
      <c r="K6" s="47"/>
      <c r="L6" s="47"/>
      <c r="M6" s="9" t="s">
        <v>20</v>
      </c>
      <c r="N6" s="9" t="s">
        <v>21</v>
      </c>
      <c r="O6" s="51"/>
      <c r="P6" s="53"/>
      <c r="Q6" s="2"/>
      <c r="R6" s="8"/>
      <c r="S6" s="2"/>
    </row>
    <row r="7" spans="1: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1: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1: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1: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1: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1: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1:20" ht="36.75" customHeight="1" x14ac:dyDescent="0.25">
      <c r="B13" s="10">
        <v>7</v>
      </c>
      <c r="C13" s="11"/>
      <c r="D13" s="11"/>
      <c r="E13" s="12"/>
      <c r="F13" s="12"/>
      <c r="G13" s="13"/>
      <c r="H13" s="14"/>
      <c r="J13" s="15">
        <v>7</v>
      </c>
      <c r="K13" s="16" t="str">
        <f t="shared" si="0"/>
        <v/>
      </c>
      <c r="L13" s="16"/>
      <c r="M13" s="16" t="str">
        <f t="shared" si="0"/>
        <v/>
      </c>
      <c r="N13" s="16" t="str">
        <f t="shared" si="0"/>
        <v/>
      </c>
      <c r="O13" s="16" t="e">
        <f t="shared" si="2"/>
        <v>#N/A</v>
      </c>
      <c r="P13" s="17" t="str">
        <f t="shared" si="1"/>
        <v/>
      </c>
    </row>
    <row r="14" spans="1: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1: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1: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t="str">
        <f t="shared" si="0"/>
        <v/>
      </c>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AD152"/>
  <sheetViews>
    <sheetView topLeftCell="A113" workbookViewId="0">
      <selection activeCell="H7" sqref="H7: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2" t="s">
        <v>0</v>
      </c>
      <c r="C1" s="62"/>
      <c r="D1" s="62"/>
      <c r="E1" s="62"/>
      <c r="F1" s="62"/>
      <c r="G1" s="62"/>
      <c r="H1" s="62"/>
      <c r="J1" s="62" t="s">
        <v>1</v>
      </c>
      <c r="K1" s="62"/>
      <c r="L1" s="62"/>
      <c r="M1" s="62"/>
      <c r="N1" s="62"/>
      <c r="O1" s="62"/>
      <c r="P1" s="62"/>
    </row>
    <row r="2" spans="2:20" ht="14.25" customHeight="1" thickBot="1" x14ac:dyDescent="0.3">
      <c r="B2" s="63" t="s">
        <v>2</v>
      </c>
      <c r="C2" s="63"/>
      <c r="D2" s="63"/>
      <c r="E2" s="63"/>
      <c r="F2" s="63"/>
      <c r="G2" s="63"/>
      <c r="H2" s="63"/>
      <c r="J2" s="64" t="s">
        <v>3</v>
      </c>
      <c r="K2" s="64"/>
      <c r="L2" s="64"/>
      <c r="M2" s="64"/>
      <c r="N2" s="64"/>
      <c r="O2" s="64"/>
      <c r="P2" s="64"/>
      <c r="Q2" s="2"/>
      <c r="R2" s="2"/>
      <c r="S2" s="2"/>
    </row>
    <row r="3" spans="2:20" ht="18" x14ac:dyDescent="0.25">
      <c r="B3" s="65" t="s">
        <v>4</v>
      </c>
      <c r="C3" s="66"/>
      <c r="D3" s="66"/>
      <c r="E3" s="66"/>
      <c r="F3" s="66"/>
      <c r="G3" s="66"/>
      <c r="H3" s="67"/>
      <c r="I3" s="3"/>
      <c r="J3" s="65" t="s">
        <v>5</v>
      </c>
      <c r="K3" s="66"/>
      <c r="L3" s="66"/>
      <c r="M3" s="66"/>
      <c r="N3" s="66"/>
      <c r="O3" s="66"/>
      <c r="P3" s="67"/>
      <c r="Q3" s="4"/>
      <c r="R3" s="5"/>
      <c r="S3" s="4"/>
      <c r="T3" s="3"/>
    </row>
    <row r="4" spans="2:20" ht="18" x14ac:dyDescent="0.25">
      <c r="B4" s="54" t="s">
        <v>70</v>
      </c>
      <c r="C4" s="55"/>
      <c r="D4" s="55"/>
      <c r="E4" s="55"/>
      <c r="F4" s="55"/>
      <c r="G4" s="55"/>
      <c r="H4" s="56"/>
      <c r="I4" s="6"/>
      <c r="J4" s="57" t="s">
        <v>77</v>
      </c>
      <c r="K4" s="58"/>
      <c r="L4" s="58"/>
      <c r="M4" s="58"/>
      <c r="N4" s="58"/>
      <c r="O4" s="58"/>
      <c r="P4" s="59"/>
      <c r="Q4" s="7"/>
      <c r="R4" s="8"/>
      <c r="S4" s="7"/>
      <c r="T4" s="6"/>
    </row>
    <row r="5" spans="2:20" ht="12.75" customHeight="1" x14ac:dyDescent="0.25">
      <c r="B5" s="60" t="s">
        <v>6</v>
      </c>
      <c r="C5" s="46" t="s">
        <v>7</v>
      </c>
      <c r="D5" s="46" t="s">
        <v>8</v>
      </c>
      <c r="E5" s="48" t="s">
        <v>9</v>
      </c>
      <c r="F5" s="49"/>
      <c r="G5" s="50" t="s">
        <v>10</v>
      </c>
      <c r="H5" s="52" t="s">
        <v>11</v>
      </c>
      <c r="J5" s="60" t="s">
        <v>12</v>
      </c>
      <c r="K5" s="46" t="s">
        <v>13</v>
      </c>
      <c r="L5" s="46" t="s">
        <v>14</v>
      </c>
      <c r="M5" s="48" t="s">
        <v>15</v>
      </c>
      <c r="N5" s="49"/>
      <c r="O5" s="50" t="s">
        <v>16</v>
      </c>
      <c r="P5" s="52" t="s">
        <v>17</v>
      </c>
      <c r="Q5" s="2"/>
      <c r="R5" s="5"/>
      <c r="S5" s="2"/>
    </row>
    <row r="6" spans="2:20" ht="15.75" thickBot="1" x14ac:dyDescent="0.3">
      <c r="B6" s="61"/>
      <c r="C6" s="47"/>
      <c r="D6" s="47"/>
      <c r="E6" s="9" t="s">
        <v>18</v>
      </c>
      <c r="F6" s="9" t="s">
        <v>19</v>
      </c>
      <c r="G6" s="51"/>
      <c r="H6" s="53"/>
      <c r="J6" s="61"/>
      <c r="K6" s="47"/>
      <c r="L6" s="47"/>
      <c r="M6" s="9" t="s">
        <v>20</v>
      </c>
      <c r="N6" s="9" t="s">
        <v>21</v>
      </c>
      <c r="O6" s="51"/>
      <c r="P6" s="53"/>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t="s">
        <v>59</v>
      </c>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Company>CAH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RPL Dispecink</dc:creator>
  <cp:lastModifiedBy>ŘPL Dispečink</cp:lastModifiedBy>
  <dcterms:created xsi:type="dcterms:W3CDTF">2017-01-20T12:33:03Z</dcterms:created>
  <dcterms:modified xsi:type="dcterms:W3CDTF">2023-03-28T16:18:40Z</dcterms:modified>
</cp:coreProperties>
</file>