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eny provozu 2023/"/>
    </mc:Choice>
  </mc:AlternateContent>
  <xr:revisionPtr revIDLastSave="300" documentId="13_ncr:1_{CCF8976F-75D6-4337-9999-924F13A4FC0A}" xr6:coauthVersionLast="47" xr6:coauthVersionMax="47" xr10:uidLastSave="{27738A4B-2565-4C8D-B1D5-47E9A014CDAF}"/>
  <bookViews>
    <workbookView xWindow="-120" yWindow="-120" windowWidth="29040" windowHeight="15840" firstSheet="8" activeTab="10"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9" i="22" l="1"/>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K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7" i="18"/>
  <c r="O127" i="18"/>
  <c r="N127" i="18"/>
  <c r="M127" i="18"/>
  <c r="L127" i="18"/>
  <c r="K127" i="18"/>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L29" i="18"/>
  <c r="K29" i="18"/>
  <c r="P28" i="18"/>
  <c r="O28" i="18"/>
  <c r="N28" i="18"/>
  <c r="M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4" i="15"/>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P8" i="15"/>
  <c r="O8" i="15"/>
  <c r="N8" i="15"/>
  <c r="M8" i="15"/>
  <c r="L8" i="15"/>
  <c r="K8" i="15"/>
  <c r="P7" i="15"/>
  <c r="O7" i="15"/>
  <c r="N7" i="15"/>
  <c r="M7" i="15"/>
  <c r="L7" i="15"/>
  <c r="K7"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40" i="14"/>
  <c r="O40" i="14"/>
  <c r="N40" i="14"/>
  <c r="M40" i="14"/>
  <c r="L40" i="14"/>
  <c r="K40" i="14"/>
  <c r="P39" i="14"/>
  <c r="O39" i="14"/>
  <c r="N39" i="14"/>
  <c r="M39" i="14"/>
  <c r="L39" i="14"/>
  <c r="K39" i="14"/>
  <c r="P38" i="14"/>
  <c r="O38" i="14"/>
  <c r="N38" i="14"/>
  <c r="M38" i="14"/>
  <c r="L38" i="14"/>
  <c r="K38" i="14"/>
  <c r="P37" i="14"/>
  <c r="O37" i="14"/>
  <c r="N37" i="14"/>
  <c r="M37" i="14"/>
  <c r="L37" i="14"/>
  <c r="K37" i="14"/>
  <c r="P36" i="14"/>
  <c r="O36" i="14"/>
  <c r="N36" i="14"/>
  <c r="M36" i="14"/>
  <c r="L36" i="14"/>
  <c r="K36" i="14"/>
  <c r="P35" i="14"/>
  <c r="O35" i="14"/>
  <c r="N35" i="14"/>
  <c r="M35" i="14"/>
  <c r="L35" i="14"/>
  <c r="K35" i="14"/>
  <c r="P34" i="14"/>
  <c r="O34" i="14"/>
  <c r="N34" i="14"/>
  <c r="M34" i="14"/>
  <c r="L34" i="14"/>
  <c r="K34" i="14"/>
  <c r="P33" i="14"/>
  <c r="O33" i="14"/>
  <c r="N33" i="14"/>
  <c r="M33" i="14"/>
  <c r="L33" i="14"/>
  <c r="K33"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<sst xmlns="http://schemas.openxmlformats.org/spreadsheetml/2006/main" count="1990" uniqueCount="380">
  <si>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</si>
  <si>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</si>
  <si>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</si>
  <si>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</si>
  <si>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</si>
  <si>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</si>
  <si>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Leden 2023</t>
  </si>
  <si>
    <t>January 2023</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</si>
  <si>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</si>
  <si>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</si>
  <si>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</si>
  <si>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</si>
  <si>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</si>
  <si>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</si>
  <si>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</si>
  <si>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</si>
  <si>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</si>
  <si>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</si>
  <si>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</si>
  <si>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</si>
  <si>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</si>
  <si>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</si>
  <si>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</si>
  <si>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</si>
  <si>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RWY 12</t>
  </si>
  <si>
    <t>16.01.</t>
  </si>
  <si>
    <t>12:45</t>
  </si>
  <si>
    <t>Boční složka větru na RWY 24 nebo RWY 06, včetně nárazů, překračuje 15 kt (28 km/h).</t>
  </si>
  <si>
    <t>Lu</t>
  </si>
  <si>
    <t>RWY 24</t>
  </si>
  <si>
    <t>16:00</t>
  </si>
  <si>
    <t>Standardní provoz hlavní dráhy.</t>
  </si>
  <si>
    <t>RWY 30</t>
  </si>
  <si>
    <t>21.01.</t>
  </si>
  <si>
    <t>11:50</t>
  </si>
  <si>
    <t>Ci</t>
  </si>
  <si>
    <t>18:57</t>
  </si>
  <si>
    <t>Se</t>
  </si>
  <si>
    <t>RWY 06</t>
  </si>
  <si>
    <t>23.01.</t>
  </si>
  <si>
    <t>10:35</t>
  </si>
  <si>
    <t>24.01.</t>
  </si>
  <si>
    <t>11:30</t>
  </si>
  <si>
    <t>Šp</t>
  </si>
  <si>
    <t>27.01.</t>
  </si>
  <si>
    <t>21:15</t>
  </si>
  <si>
    <t>28.01.</t>
  </si>
  <si>
    <t>11:45</t>
  </si>
  <si>
    <t>15:00</t>
  </si>
  <si>
    <t>17:35</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</si>
  <si>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</si>
  <si>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</si>
  <si>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</si>
  <si>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</si>
  <si>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</si>
  <si>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</si>
  <si>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</si>
  <si>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</si>
  <si>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</si>
  <si>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</si>
  <si>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</si>
  <si>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</si>
  <si>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</si>
  <si>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</si>
  <si>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</si>
  <si>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</si>
  <si>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</si>
  <si>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</si>
  <si>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</si>
  <si>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</si>
  <si>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</si>
  <si>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</si>
  <si>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</si>
  <si>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</si>
  <si>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</si>
  <si>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</si>
  <si>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</si>
  <si>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</si>
  <si>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</si>
  <si>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</si>
  <si>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</si>
  <si>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</si>
  <si>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Únor 2023</t>
  </si>
  <si>
    <t>February 2023</t>
  </si>
  <si>
    <t>03.02.</t>
  </si>
  <si>
    <t>16:30</t>
  </si>
  <si>
    <t>Me</t>
  </si>
  <si>
    <t>04.02.</t>
  </si>
  <si>
    <t>12:40</t>
  </si>
  <si>
    <t>14:20</t>
  </si>
  <si>
    <t>18:00</t>
  </si>
  <si>
    <t>St</t>
  </si>
  <si>
    <t>06.02.</t>
  </si>
  <si>
    <t>08:00</t>
  </si>
  <si>
    <t>09.00</t>
  </si>
  <si>
    <t>08.02.</t>
  </si>
  <si>
    <t>09.10</t>
  </si>
  <si>
    <t>Ko</t>
  </si>
  <si>
    <t>22:20</t>
  </si>
  <si>
    <t>Hy</t>
  </si>
  <si>
    <t>09.02.</t>
  </si>
  <si>
    <t>07:30</t>
  </si>
  <si>
    <t>Be</t>
  </si>
  <si>
    <t>19.02.</t>
  </si>
  <si>
    <t>12:25</t>
  </si>
  <si>
    <t>17:10</t>
  </si>
  <si>
    <t>22.2.</t>
  </si>
  <si>
    <t>11.00</t>
  </si>
  <si>
    <t>25.2.</t>
  </si>
  <si>
    <t>13:40</t>
  </si>
  <si>
    <t>Va</t>
  </si>
  <si>
    <t>26.2.</t>
  </si>
  <si>
    <t>27.02.</t>
  </si>
  <si>
    <t>04.30</t>
  </si>
  <si>
    <t>08:45</t>
  </si>
  <si>
    <t>Březen 2023</t>
  </si>
  <si>
    <t>March 2023</t>
  </si>
  <si>
    <t>1.3.</t>
  </si>
  <si>
    <t>11:35</t>
  </si>
  <si>
    <t>3.3.</t>
  </si>
  <si>
    <t>09:10</t>
  </si>
  <si>
    <t>20:40</t>
  </si>
  <si>
    <t>16.3.</t>
  </si>
  <si>
    <t>15:20</t>
  </si>
  <si>
    <t>16:3.</t>
  </si>
  <si>
    <t>22:00</t>
  </si>
  <si>
    <t>17.3.</t>
  </si>
  <si>
    <t>08:40</t>
  </si>
  <si>
    <t>27.3.</t>
  </si>
  <si>
    <t>03:45</t>
  </si>
  <si>
    <t>28.03.</t>
  </si>
  <si>
    <t>05:30</t>
  </si>
  <si>
    <t>Duben 2023</t>
  </si>
  <si>
    <t>April 2023</t>
  </si>
  <si>
    <t>05.04.</t>
  </si>
  <si>
    <t>11:55</t>
  </si>
  <si>
    <t>19:40</t>
  </si>
  <si>
    <t>06.04.</t>
  </si>
  <si>
    <t>21:30</t>
  </si>
  <si>
    <t>07.04.</t>
  </si>
  <si>
    <t>14:00</t>
  </si>
  <si>
    <t>08.04.</t>
  </si>
  <si>
    <t>04:10</t>
  </si>
  <si>
    <t>09.04.</t>
  </si>
  <si>
    <t>20:10</t>
  </si>
  <si>
    <t>10.04.</t>
  </si>
  <si>
    <t>08:30</t>
  </si>
  <si>
    <t>13:55</t>
  </si>
  <si>
    <t>12.04.</t>
  </si>
  <si>
    <t>00:20</t>
  </si>
  <si>
    <t>05:05</t>
  </si>
  <si>
    <t>09:00</t>
  </si>
  <si>
    <t>10:40</t>
  </si>
  <si>
    <t>13:04</t>
  </si>
  <si>
    <t>22:15</t>
  </si>
  <si>
    <t>14:04</t>
  </si>
  <si>
    <t>02:10</t>
  </si>
  <si>
    <t>14.4.</t>
  </si>
  <si>
    <t>08:50</t>
  </si>
  <si>
    <t>15.04.</t>
  </si>
  <si>
    <t>04:00</t>
  </si>
  <si>
    <t>16.04</t>
  </si>
  <si>
    <t>15:05</t>
  </si>
  <si>
    <t>Ch</t>
  </si>
  <si>
    <t>16.04.</t>
  </si>
  <si>
    <t>23:50</t>
  </si>
  <si>
    <t>17.04.</t>
  </si>
  <si>
    <t>05.50</t>
  </si>
  <si>
    <t>18.04.</t>
  </si>
  <si>
    <t>03:10</t>
  </si>
  <si>
    <t>19.04.</t>
  </si>
  <si>
    <t>07:45</t>
  </si>
  <si>
    <t>10:45</t>
  </si>
  <si>
    <t>12:00</t>
  </si>
  <si>
    <t>20.04.</t>
  </si>
  <si>
    <t>05.30</t>
  </si>
  <si>
    <t>21.04.</t>
  </si>
  <si>
    <t>23:59</t>
  </si>
  <si>
    <t>22.4.</t>
  </si>
  <si>
    <t>05:16</t>
  </si>
  <si>
    <t>Ka</t>
  </si>
  <si>
    <t>18:05</t>
  </si>
  <si>
    <t>24.04.</t>
  </si>
  <si>
    <t>08.00</t>
  </si>
  <si>
    <t>16.15</t>
  </si>
  <si>
    <t>25.04.</t>
  </si>
  <si>
    <t>05:55</t>
  </si>
  <si>
    <t>15:45</t>
  </si>
  <si>
    <t>26.04.</t>
  </si>
  <si>
    <t>06:00</t>
  </si>
  <si>
    <t>27.04.</t>
  </si>
  <si>
    <t>15:30</t>
  </si>
  <si>
    <t>28.04.</t>
  </si>
  <si>
    <t>04:40</t>
  </si>
  <si>
    <t>14.55</t>
  </si>
  <si>
    <t>29.04.</t>
  </si>
  <si>
    <t>14:05</t>
  </si>
  <si>
    <t>19:45</t>
  </si>
  <si>
    <t>30.04.</t>
  </si>
  <si>
    <t>05:36</t>
  </si>
  <si>
    <t>Květen 2023</t>
  </si>
  <si>
    <t>May 2023</t>
  </si>
  <si>
    <t>01.05.</t>
  </si>
  <si>
    <t>05:20</t>
  </si>
  <si>
    <t>07:10</t>
  </si>
  <si>
    <t>14:30</t>
  </si>
  <si>
    <t>02.05.</t>
  </si>
  <si>
    <t>07.30</t>
  </si>
  <si>
    <t>09.50</t>
  </si>
  <si>
    <t>13.00</t>
  </si>
  <si>
    <t>14.50</t>
  </si>
  <si>
    <t>03.05.</t>
  </si>
  <si>
    <t>21:10</t>
  </si>
  <si>
    <t>04.05.</t>
  </si>
  <si>
    <t>00:40</t>
  </si>
  <si>
    <t>04:05</t>
  </si>
  <si>
    <t>0700</t>
  </si>
  <si>
    <t>09:30</t>
  </si>
  <si>
    <t>12:30</t>
  </si>
  <si>
    <t>20:22</t>
  </si>
  <si>
    <t>05.05.</t>
  </si>
  <si>
    <t>06.05.</t>
  </si>
  <si>
    <t>14:27</t>
  </si>
  <si>
    <t>14:55</t>
  </si>
  <si>
    <t>11.05.</t>
  </si>
  <si>
    <t>21.50</t>
  </si>
  <si>
    <t>12.05.</t>
  </si>
  <si>
    <t>17.05.</t>
  </si>
  <si>
    <t>21:05</t>
  </si>
  <si>
    <t>23.05.</t>
  </si>
  <si>
    <t>03:30</t>
  </si>
  <si>
    <t>05:15</t>
  </si>
  <si>
    <t>25.25.</t>
  </si>
  <si>
    <t>06:21</t>
  </si>
  <si>
    <t>29.05.</t>
  </si>
  <si>
    <t>06:47</t>
  </si>
  <si>
    <t>31.5.</t>
  </si>
  <si>
    <t>02:05</t>
  </si>
  <si>
    <t>19:20</t>
  </si>
  <si>
    <t>Červen 2023</t>
  </si>
  <si>
    <t>June 2023</t>
  </si>
  <si>
    <t>1.6.</t>
  </si>
  <si>
    <t>8.6.</t>
  </si>
  <si>
    <t>20:00</t>
  </si>
  <si>
    <t>10.6.</t>
  </si>
  <si>
    <t>03:00</t>
  </si>
  <si>
    <t>13.06.</t>
  </si>
  <si>
    <t>14.06.</t>
  </si>
  <si>
    <t>20.00</t>
  </si>
  <si>
    <t>21:45</t>
  </si>
  <si>
    <t>15.06.</t>
  </si>
  <si>
    <t>18:15</t>
  </si>
  <si>
    <t>18.06.</t>
  </si>
  <si>
    <t>16:10</t>
  </si>
  <si>
    <t>19.06.</t>
  </si>
  <si>
    <t>20.06.</t>
  </si>
  <si>
    <t>16:25</t>
  </si>
  <si>
    <t>25.06.</t>
  </si>
  <si>
    <t>18:10</t>
  </si>
  <si>
    <t>23:30</t>
  </si>
  <si>
    <t>29.06.</t>
  </si>
  <si>
    <t>17:20</t>
  </si>
  <si>
    <t>21:20</t>
  </si>
  <si>
    <t>Červenec 2023</t>
  </si>
  <si>
    <t>July 2023</t>
  </si>
  <si>
    <t>06.07.</t>
  </si>
  <si>
    <t>09:59</t>
  </si>
  <si>
    <t>10:41</t>
  </si>
  <si>
    <t>07.07.</t>
  </si>
  <si>
    <t>00:45</t>
  </si>
  <si>
    <t>10.07.</t>
  </si>
  <si>
    <t>11.07.</t>
  </si>
  <si>
    <t>16:35</t>
  </si>
  <si>
    <t>12.07.</t>
  </si>
  <si>
    <t>23:00</t>
  </si>
  <si>
    <t>13.07.</t>
  </si>
  <si>
    <t>21:40</t>
  </si>
  <si>
    <t>14.07.</t>
  </si>
  <si>
    <t>17.30</t>
  </si>
  <si>
    <t>22.35</t>
  </si>
  <si>
    <t>17.07.</t>
  </si>
  <si>
    <t>17:57</t>
  </si>
  <si>
    <t>18.07.</t>
  </si>
  <si>
    <t>22:32</t>
  </si>
  <si>
    <t>20.07.</t>
  </si>
  <si>
    <t>21.07</t>
  </si>
  <si>
    <t>21.07.</t>
  </si>
  <si>
    <t>19:55</t>
  </si>
  <si>
    <t>25.07.</t>
  </si>
  <si>
    <t>12:15</t>
  </si>
  <si>
    <t>13:30</t>
  </si>
  <si>
    <t>srpen</t>
  </si>
  <si>
    <t>Srpen 2023</t>
  </si>
  <si>
    <t>August 2023</t>
  </si>
  <si>
    <t>04.08.</t>
  </si>
  <si>
    <t>21:24</t>
  </si>
  <si>
    <t>05.08</t>
  </si>
  <si>
    <t>13.08.</t>
  </si>
  <si>
    <t>22:50</t>
  </si>
  <si>
    <t>14.08.</t>
  </si>
  <si>
    <t>06:30</t>
  </si>
  <si>
    <t>22:05</t>
  </si>
  <si>
    <t>15.08.</t>
  </si>
  <si>
    <t>04:51</t>
  </si>
  <si>
    <t>16.08.</t>
  </si>
  <si>
    <t>18:45</t>
  </si>
  <si>
    <t>17.08.</t>
  </si>
  <si>
    <t>04:30</t>
  </si>
  <si>
    <t>Ma</t>
  </si>
  <si>
    <t>18.08.</t>
  </si>
  <si>
    <t>20:54</t>
  </si>
  <si>
    <t>19.08.</t>
  </si>
  <si>
    <t>20.08.</t>
  </si>
  <si>
    <t>22.45</t>
  </si>
  <si>
    <t>21:08.</t>
  </si>
  <si>
    <t>23.08.</t>
  </si>
  <si>
    <t>22:45</t>
  </si>
  <si>
    <t>28.08.</t>
  </si>
  <si>
    <t>10:15</t>
  </si>
  <si>
    <t>Září 2023</t>
  </si>
  <si>
    <t>September 2023</t>
  </si>
  <si>
    <t>02.09.</t>
  </si>
  <si>
    <t>04.09.</t>
  </si>
  <si>
    <t>23:05</t>
  </si>
  <si>
    <t>06.09.</t>
  </si>
  <si>
    <t>09.09.</t>
  </si>
  <si>
    <t>02:15</t>
  </si>
  <si>
    <t>18:21</t>
  </si>
  <si>
    <t>10.09.</t>
  </si>
  <si>
    <t>20:25</t>
  </si>
  <si>
    <t>11.09.</t>
  </si>
  <si>
    <t>13:00</t>
  </si>
  <si>
    <t>16.09.</t>
  </si>
  <si>
    <t>21:55</t>
  </si>
  <si>
    <t>17.09.</t>
  </si>
  <si>
    <t>14:01</t>
  </si>
  <si>
    <t>Říjen 2023</t>
  </si>
  <si>
    <t>October 2023</t>
  </si>
  <si>
    <t>Listopad 2023</t>
  </si>
  <si>
    <t>November 2023</t>
  </si>
  <si>
    <t>Prosinec 2023</t>
  </si>
  <si>
    <t>December 2023</t>
  </si>
  <si>
    <t>18.09.</t>
  </si>
  <si>
    <t>11:20</t>
  </si>
  <si>
    <t>21.09.</t>
  </si>
  <si>
    <t>05:50</t>
  </si>
  <si>
    <t>25.09.</t>
  </si>
  <si>
    <t>00:15</t>
  </si>
  <si>
    <t>26.09.</t>
  </si>
  <si>
    <t>27.09.</t>
  </si>
  <si>
    <t>07:56</t>
  </si>
  <si>
    <t>28.09.</t>
  </si>
  <si>
    <t>00.15</t>
  </si>
  <si>
    <t>08.10.</t>
  </si>
  <si>
    <t>06:05</t>
  </si>
  <si>
    <t>16:05</t>
  </si>
  <si>
    <t>14.10.</t>
  </si>
  <si>
    <t>11:10</t>
  </si>
  <si>
    <t>16.10.</t>
  </si>
  <si>
    <t>14:13</t>
  </si>
  <si>
    <t>17.10.</t>
  </si>
  <si>
    <t>17.10</t>
  </si>
  <si>
    <t>18.10.</t>
  </si>
  <si>
    <t>09:05</t>
  </si>
  <si>
    <t>19.10.</t>
  </si>
  <si>
    <t>17:00</t>
  </si>
  <si>
    <t>20.10.</t>
  </si>
  <si>
    <t>11:40</t>
  </si>
  <si>
    <t>15:50</t>
  </si>
  <si>
    <t>23.10.</t>
  </si>
  <si>
    <t>24.10.</t>
  </si>
  <si>
    <t>04:20</t>
  </si>
  <si>
    <t>05:00</t>
  </si>
  <si>
    <t>13:15</t>
  </si>
  <si>
    <t>31.10.</t>
  </si>
  <si>
    <t>02.30</t>
  </si>
  <si>
    <t>02.11.</t>
  </si>
  <si>
    <t>15:24</t>
  </si>
  <si>
    <t>17.11.</t>
  </si>
  <si>
    <t>11:07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</si>
</sst>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3">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0" fontId="0" fillId="5" borderId="18" xfId="0" applyFill="1" applyBorder="1" applyAlignment="1" applyProtection="1">
      <alignment horizontal="center" wrapText="1"/>
      <protection locked="0"/>
    </xf>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topLeftCell="A4"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1" t="s">
        <v>0</v>
      </c>
      <c r="C1" s="31"/>
      <c r="D1" s="31"/>
      <c r="E1" s="31"/>
      <c r="F1" s="31"/>
      <c r="G1" s="31"/>
      <c r="H1" s="31"/>
      <c r="J1" s="31" t="s">
        <v>1</v>
      </c>
      <c r="K1" s="31"/>
      <c r="L1" s="31"/>
      <c r="M1" s="31"/>
      <c r="N1" s="31"/>
      <c r="O1" s="31"/>
      <c r="P1" s="31"/>
    </row>
    <row r="2" spans="2:20" ht="14.25" customHeight="1" thickBot="1" x14ac:dyDescent="0.3">
      <c r="B2" s="32" t="s">
        <v>2</v>
      </c>
      <c r="C2" s="32"/>
      <c r="D2" s="32"/>
      <c r="E2" s="32"/>
      <c r="F2" s="32"/>
      <c r="G2" s="32"/>
      <c r="H2" s="32"/>
      <c r="J2" s="33" t="s">
        <v>3</v>
      </c>
      <c r="K2" s="33"/>
      <c r="L2" s="33"/>
      <c r="M2" s="33"/>
      <c r="N2" s="33"/>
      <c r="O2" s="33"/>
      <c r="P2" s="33"/>
    </row>
    <row r="3" spans="2:20" ht="18" x14ac:dyDescent="0.25">
      <c r="B3" s="34" t="s">
        <v>4</v>
      </c>
      <c r="C3" s="35"/>
      <c r="D3" s="35"/>
      <c r="E3" s="35"/>
      <c r="F3" s="35"/>
      <c r="G3" s="35"/>
      <c r="H3" s="36"/>
      <c r="J3" s="34" t="s">
        <v>5</v>
      </c>
      <c r="K3" s="35"/>
      <c r="L3" s="35"/>
      <c r="M3" s="35"/>
      <c r="N3" s="35"/>
      <c r="O3" s="35"/>
      <c r="P3" s="36"/>
      <c r="R3" s="1"/>
    </row>
    <row r="4" spans="2:20" ht="18" x14ac:dyDescent="0.25">
      <c r="B4" s="45" t="s">
        <v>6</v>
      </c>
      <c r="C4" s="46"/>
      <c r="D4" s="46"/>
      <c r="E4" s="46"/>
      <c r="F4" s="46"/>
      <c r="G4" s="46"/>
      <c r="H4" s="47"/>
      <c r="I4" s="2"/>
      <c r="J4" s="48" t="s">
        <v>7</v>
      </c>
      <c r="K4" s="49"/>
      <c r="L4" s="49"/>
      <c r="M4" s="49"/>
      <c r="N4" s="49"/>
      <c r="O4" s="49"/>
      <c r="P4" s="50"/>
      <c r="Q4" s="2"/>
      <c r="R4" s="3"/>
      <c r="S4" s="2"/>
      <c r="T4" s="2"/>
    </row>
    <row r="5" spans="2:20" ht="12.75" customHeight="1" x14ac:dyDescent="0.25">
      <c r="B5" s="51" t="s">
        <v>8</v>
      </c>
      <c r="C5" s="37" t="s">
        <v>9</v>
      </c>
      <c r="D5" s="37" t="s">
        <v>10</v>
      </c>
      <c r="E5" s="39" t="s">
        <v>11</v>
      </c>
      <c r="F5" s="40"/>
      <c r="G5" s="41" t="s">
        <v>12</v>
      </c>
      <c r="H5" s="43" t="s">
        <v>13</v>
      </c>
      <c r="J5" s="51" t="s">
        <v>14</v>
      </c>
      <c r="K5" s="37" t="s">
        <v>15</v>
      </c>
      <c r="L5" s="37" t="s">
        <v>16</v>
      </c>
      <c r="M5" s="39" t="s">
        <v>17</v>
      </c>
      <c r="N5" s="40"/>
      <c r="O5" s="41" t="s">
        <v>18</v>
      </c>
      <c r="P5" s="43" t="s">
        <v>19</v>
      </c>
      <c r="R5" s="1"/>
    </row>
    <row r="6" spans="2:20" ht="15.75" thickBot="1" x14ac:dyDescent="0.3">
      <c r="B6" s="52"/>
      <c r="C6" s="38"/>
      <c r="D6" s="38"/>
      <c r="E6" s="4" t="s">
        <v>20</v>
      </c>
      <c r="F6" s="4" t="s">
        <v>21</v>
      </c>
      <c r="G6" s="42"/>
      <c r="H6" s="44"/>
      <c r="J6" s="52"/>
      <c r="K6" s="38"/>
      <c r="L6" s="38"/>
      <c r="M6" s="4" t="s">
        <v>22</v>
      </c>
      <c r="N6" s="4" t="s">
        <v>23</v>
      </c>
      <c r="O6" s="42"/>
      <c r="P6" s="44"/>
      <c r="R6" s="3"/>
    </row>
    <row r="7" spans="2:20" ht="36.75" customHeight="1" x14ac:dyDescent="0.25">
      <c r="B7" s="5">
        <v>1</v>
      </c>
      <c r="C7" s="6" t="s">
        <v>24</v>
      </c>
      <c r="D7" s="6" t="s">
        <v>24</v>
      </c>
      <c r="E7" s="7" t="s">
        <v>25</v>
      </c>
      <c r="F7" s="7" t="s">
        <v>26</v>
      </c>
      <c r="G7" s="8" t="s">
        <v>27</v>
      </c>
      <c r="H7" s="9" t="s">
        <v>28</v>
      </c>
      <c r="J7" s="10">
        <v>1</v>
      </c>
      <c r="K7" s="11" t="str">
        <f t="shared" ref="K7:N39" si="0">IF(C7="","",C7)</f>
        <v>RWY 12</v>
      </c>
      <c r="L7" s="11" t="str">
        <f t="shared" si="0"/>
        <v>RWY 12</v>
      </c>
      <c r="M7" s="11" t="str">
        <f t="shared" si="0"/>
        <v>16.01.</v>
      </c>
      <c r="N7" s="11" t="str">
        <f t="shared" si="0"/>
        <v>12:45</v>
      </c>
      <c r="O7" s="11" t="str">
        <f>VLOOKUP(G7,$G$130:$O$151,9,FALSE)</f>
        <v>Cross-wind component on RWY 24 or RWY 06, including gusts, exceeds 15 kt (28 km/h).</v>
      </c>
      <c r="P7" s="12" t="str">
        <f t="shared" ref="P7:P71" si="1">IF(H7="","",H7)</f>
        <v>Lu</v>
      </c>
    </row>
    <row r="8" spans="2:20" ht="36.75" customHeight="1" x14ac:dyDescent="0.25">
      <c r="B8" s="5">
        <v>2</v>
      </c>
      <c r="C8" s="6" t="s">
        <v>29</v>
      </c>
      <c r="D8" s="6" t="s">
        <v>29</v>
      </c>
      <c r="E8" s="7" t="s">
        <v>25</v>
      </c>
      <c r="F8" s="7" t="s">
        <v>30</v>
      </c>
      <c r="G8" s="8" t="s">
        <v>31</v>
      </c>
      <c r="H8" s="9" t="s">
        <v>28</v>
      </c>
      <c r="J8" s="10">
        <v>2</v>
      </c>
      <c r="K8" s="11" t="str">
        <f t="shared" si="0"/>
        <v>RWY 24</v>
      </c>
      <c r="L8" s="11" t="str">
        <f t="shared" si="0"/>
        <v>RWY 24</v>
      </c>
      <c r="M8" s="11" t="str">
        <f t="shared" si="0"/>
        <v>16.01.</v>
      </c>
      <c r="N8" s="11" t="str">
        <f t="shared" si="0"/>
        <v>16:00</v>
      </c>
      <c r="O8" s="11" t="str">
        <f t="shared" ref="O8:O71" si="2">VLOOKUP(G8,$G$130:$O$151,9,FALSE)</f>
        <v>Main Runway Standard Operation.</v>
      </c>
      <c r="P8" s="12" t="str">
        <f t="shared" si="1"/>
        <v>Lu</v>
      </c>
    </row>
    <row r="9" spans="2:20" ht="36.75" customHeight="1" x14ac:dyDescent="0.25">
      <c r="B9" s="5">
        <v>3</v>
      </c>
      <c r="C9" s="6" t="s">
        <v>32</v>
      </c>
      <c r="D9" s="6" t="s">
        <v>32</v>
      </c>
      <c r="E9" s="7" t="s">
        <v>33</v>
      </c>
      <c r="F9" s="7" t="s">
        <v>34</v>
      </c>
      <c r="G9" s="8" t="s">
        <v>27</v>
      </c>
      <c r="H9" s="9" t="s">
        <v>35</v>
      </c>
      <c r="J9" s="10">
        <v>3</v>
      </c>
      <c r="K9" s="11"/>
      <c r="L9" s="11" t="str">
        <f t="shared" si="0"/>
        <v>RWY 30</v>
      </c>
      <c r="M9" s="11" t="str">
        <f t="shared" si="0"/>
        <v>21.01.</v>
      </c>
      <c r="N9" s="11" t="str">
        <f t="shared" si="0"/>
        <v>11:50</v>
      </c>
      <c r="O9" s="11" t="str">
        <f t="shared" si="2"/>
        <v>Cross-wind component on RWY 24 or RWY 06, including gusts, exceeds 15 kt (28 km/h).</v>
      </c>
      <c r="P9" s="12" t="str">
        <f t="shared" si="1"/>
        <v>Ci</v>
      </c>
    </row>
    <row r="10" spans="2:20" ht="36.75" customHeight="1" x14ac:dyDescent="0.25">
      <c r="B10" s="10">
        <v>4</v>
      </c>
      <c r="C10" s="6" t="s">
        <v>29</v>
      </c>
      <c r="D10" s="6" t="s">
        <v>29</v>
      </c>
      <c r="E10" s="7" t="s">
        <v>33</v>
      </c>
      <c r="F10" s="7" t="s">
        <v>36</v>
      </c>
      <c r="G10" s="8" t="s">
        <v>31</v>
      </c>
      <c r="H10" s="9" t="s">
        <v>37</v>
      </c>
      <c r="J10" s="10">
        <v>4</v>
      </c>
      <c r="K10" s="11" t="str">
        <f t="shared" si="0"/>
        <v>RWY 24</v>
      </c>
      <c r="L10" s="11" t="str">
        <f t="shared" si="0"/>
        <v>RWY 24</v>
      </c>
      <c r="M10" s="11" t="str">
        <f t="shared" si="0"/>
        <v>21.01.</v>
      </c>
      <c r="N10" s="11" t="str">
        <f t="shared" si="0"/>
        <v>18:57</v>
      </c>
      <c r="O10" s="11" t="str">
        <f t="shared" si="2"/>
        <v>Main Runway Standard Operation.</v>
      </c>
      <c r="P10" s="12" t="str">
        <f t="shared" si="1"/>
        <v>Se</v>
      </c>
    </row>
    <row r="11" spans="2:20" ht="36.75" customHeight="1" x14ac:dyDescent="0.25">
      <c r="B11" s="5">
        <v>5</v>
      </c>
      <c r="C11" s="6" t="s">
        <v>38</v>
      </c>
      <c r="D11" s="6" t="s">
        <v>38</v>
      </c>
      <c r="E11" s="7" t="s">
        <v>39</v>
      </c>
      <c r="F11" s="7" t="s">
        <v>40</v>
      </c>
      <c r="G11" s="26" t="s">
        <v>31</v>
      </c>
      <c r="H11" s="9" t="s">
        <v>28</v>
      </c>
      <c r="J11" s="10">
        <v>5</v>
      </c>
      <c r="K11" s="11" t="str">
        <f t="shared" si="0"/>
        <v>RWY 06</v>
      </c>
      <c r="L11" s="11" t="str">
        <f t="shared" si="0"/>
        <v>RWY 06</v>
      </c>
      <c r="M11" s="11" t="str">
        <f t="shared" si="0"/>
        <v>23.01.</v>
      </c>
      <c r="N11" s="11" t="str">
        <f t="shared" si="0"/>
        <v>10:35</v>
      </c>
      <c r="O11" s="11" t="str">
        <f t="shared" si="2"/>
        <v>Main Runway Standard Operation.</v>
      </c>
      <c r="P11" s="12" t="str">
        <f t="shared" si="1"/>
        <v>Lu</v>
      </c>
    </row>
    <row r="12" spans="2:20" ht="36.75" customHeight="1" x14ac:dyDescent="0.25">
      <c r="B12" s="5">
        <v>6</v>
      </c>
      <c r="C12" s="6" t="s">
        <v>29</v>
      </c>
      <c r="D12" s="6" t="s">
        <v>29</v>
      </c>
      <c r="E12" s="7" t="s">
        <v>41</v>
      </c>
      <c r="F12" s="7" t="s">
        <v>42</v>
      </c>
      <c r="G12" s="8" t="s">
        <v>31</v>
      </c>
      <c r="H12" s="9" t="s">
        <v>43</v>
      </c>
      <c r="J12" s="10">
        <v>6</v>
      </c>
      <c r="K12" s="11" t="str">
        <f t="shared" si="0"/>
        <v>RWY 24</v>
      </c>
      <c r="L12" s="11" t="str">
        <f t="shared" si="0"/>
        <v>RWY 24</v>
      </c>
      <c r="M12" s="11" t="str">
        <f t="shared" si="0"/>
        <v>24.01.</v>
      </c>
      <c r="N12" s="11" t="str">
        <f t="shared" si="0"/>
        <v>11:30</v>
      </c>
      <c r="O12" s="11" t="str">
        <f t="shared" si="2"/>
        <v>Main Runway Standard Operation.</v>
      </c>
      <c r="P12" s="12" t="str">
        <f t="shared" si="1"/>
        <v>Šp</v>
      </c>
    </row>
    <row r="13" spans="2:20" ht="36.75" customHeight="1" x14ac:dyDescent="0.25">
      <c r="B13" s="5">
        <v>7</v>
      </c>
      <c r="C13" s="6" t="s">
        <v>38</v>
      </c>
      <c r="D13" s="6" t="s">
        <v>38</v>
      </c>
      <c r="E13" s="7" t="s">
        <v>44</v>
      </c>
      <c r="F13" s="7" t="s">
        <v>45</v>
      </c>
      <c r="G13" s="8" t="s">
        <v>31</v>
      </c>
      <c r="H13" s="9" t="s">
        <v>43</v>
      </c>
      <c r="J13" s="10">
        <v>7</v>
      </c>
      <c r="K13" s="11" t="str">
        <f t="shared" si="0"/>
        <v>RWY 06</v>
      </c>
      <c r="L13" s="11" t="str">
        <f t="shared" si="0"/>
        <v>RWY 06</v>
      </c>
      <c r="M13" s="11" t="str">
        <f t="shared" si="0"/>
        <v>27.01.</v>
      </c>
      <c r="N13" s="11" t="str">
        <f t="shared" si="0"/>
        <v>21:15</v>
      </c>
      <c r="O13" s="11" t="str">
        <f t="shared" si="2"/>
        <v>Main Runway Standard Operation.</v>
      </c>
      <c r="P13" s="12" t="str">
        <f t="shared" si="1"/>
        <v>Šp</v>
      </c>
    </row>
    <row r="14" spans="2:20" ht="36.75" customHeight="1" x14ac:dyDescent="0.25">
      <c r="B14" s="10">
        <v>8</v>
      </c>
      <c r="C14" s="6" t="s">
        <v>32</v>
      </c>
      <c r="D14" s="6" t="s">
        <v>32</v>
      </c>
      <c r="E14" s="13" t="s">
        <v>46</v>
      </c>
      <c r="F14" s="13" t="s">
        <v>47</v>
      </c>
      <c r="G14" s="8" t="s">
        <v>27</v>
      </c>
      <c r="H14" s="9" t="s">
        <v>28</v>
      </c>
      <c r="J14" s="10">
        <v>8</v>
      </c>
      <c r="K14" s="11" t="str">
        <f t="shared" si="0"/>
        <v>RWY 30</v>
      </c>
      <c r="L14" s="11" t="str">
        <f t="shared" si="0"/>
        <v>RWY 30</v>
      </c>
      <c r="M14" s="11" t="str">
        <f t="shared" si="0"/>
        <v>28.01.</v>
      </c>
      <c r="N14" s="11" t="str">
        <f t="shared" si="0"/>
        <v>11:45</v>
      </c>
      <c r="O14" s="11" t="str">
        <f t="shared" si="2"/>
        <v>Cross-wind component on RWY 24 or RWY 06, including gusts, exceeds 15 kt (28 km/h).</v>
      </c>
      <c r="P14" s="12" t="str">
        <f t="shared" si="1"/>
        <v>Lu</v>
      </c>
    </row>
    <row r="15" spans="2:20" ht="36.75" customHeight="1" x14ac:dyDescent="0.25">
      <c r="B15" s="5">
        <v>9</v>
      </c>
      <c r="C15" s="6" t="s">
        <v>38</v>
      </c>
      <c r="D15" s="6" t="s">
        <v>38</v>
      </c>
      <c r="E15" s="13" t="s">
        <v>46</v>
      </c>
      <c r="F15" s="13" t="s">
        <v>48</v>
      </c>
      <c r="G15" s="8" t="s">
        <v>31</v>
      </c>
      <c r="H15" s="9" t="s">
        <v>28</v>
      </c>
      <c r="J15" s="10">
        <v>9</v>
      </c>
      <c r="K15" s="11" t="str">
        <f t="shared" si="0"/>
        <v>RWY 06</v>
      </c>
      <c r="L15" s="11" t="str">
        <f t="shared" si="0"/>
        <v>RWY 06</v>
      </c>
      <c r="M15" s="11" t="str">
        <f t="shared" si="0"/>
        <v>28.01.</v>
      </c>
      <c r="N15" s="11" t="str">
        <f t="shared" si="0"/>
        <v>15:00</v>
      </c>
      <c r="O15" s="11" t="str">
        <f t="shared" si="2"/>
        <v>Main Runway Standard Operation.</v>
      </c>
      <c r="P15" s="12" t="str">
        <f t="shared" si="1"/>
        <v>Lu</v>
      </c>
    </row>
    <row r="16" spans="2:20" ht="36.75" customHeight="1" x14ac:dyDescent="0.25">
      <c r="B16" s="5">
        <v>10</v>
      </c>
      <c r="C16" s="6" t="s">
        <v>29</v>
      </c>
      <c r="D16" s="6" t="s">
        <v>29</v>
      </c>
      <c r="E16" s="7" t="s">
        <v>46</v>
      </c>
      <c r="F16" s="7" t="s">
        <v>49</v>
      </c>
      <c r="G16" s="8" t="s">
        <v>31</v>
      </c>
      <c r="H16" s="9" t="s">
        <v>28</v>
      </c>
      <c r="J16" s="10">
        <v>10</v>
      </c>
      <c r="K16" s="11" t="str">
        <f t="shared" si="0"/>
        <v>RWY 24</v>
      </c>
      <c r="L16" s="11" t="str">
        <f t="shared" si="0"/>
        <v>RWY 24</v>
      </c>
      <c r="M16" s="11" t="str">
        <f t="shared" si="0"/>
        <v>28.01.</v>
      </c>
      <c r="N16" s="11" t="str">
        <f t="shared" si="0"/>
        <v>17:35</v>
      </c>
      <c r="O16" s="11" t="str">
        <f t="shared" si="2"/>
        <v>Main Runway Standard Operation.</v>
      </c>
      <c r="P16" s="12" t="str">
        <f t="shared" si="1"/>
        <v>Lu</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50</v>
      </c>
      <c r="H131" s="25"/>
      <c r="I131" s="25"/>
      <c r="J131" s="25"/>
      <c r="K131" s="25"/>
      <c r="L131" s="25"/>
      <c r="M131" s="25"/>
      <c r="N131" s="25"/>
      <c r="O131" s="24" t="s">
        <v>51</v>
      </c>
    </row>
    <row r="132" spans="4:19" s="21" customFormat="1" ht="39.950000000000003" customHeight="1" x14ac:dyDescent="0.2">
      <c r="G132" s="24" t="s">
        <v>52</v>
      </c>
      <c r="H132" s="25"/>
      <c r="I132" s="25"/>
      <c r="J132" s="25"/>
      <c r="K132" s="25"/>
      <c r="L132" s="25"/>
      <c r="M132" s="25"/>
      <c r="N132" s="25"/>
      <c r="O132" s="24" t="s">
        <v>53</v>
      </c>
    </row>
    <row r="133" spans="4:19" s="21" customFormat="1" ht="39.950000000000003" customHeight="1" x14ac:dyDescent="0.2">
      <c r="G133" s="24" t="s">
        <v>54</v>
      </c>
      <c r="H133" s="25"/>
      <c r="I133" s="25"/>
      <c r="J133" s="25"/>
      <c r="K133" s="25"/>
      <c r="L133" s="25"/>
      <c r="M133" s="25"/>
      <c r="N133" s="25"/>
      <c r="O133" s="24" t="s">
        <v>55</v>
      </c>
    </row>
    <row r="134" spans="4:19" s="21" customFormat="1" ht="39.950000000000003" customHeight="1" x14ac:dyDescent="0.2">
      <c r="G134" s="24" t="s">
        <v>56</v>
      </c>
      <c r="H134" s="25"/>
      <c r="I134" s="25"/>
      <c r="J134" s="25"/>
      <c r="K134" s="25"/>
      <c r="L134" s="25"/>
      <c r="M134" s="25"/>
      <c r="N134" s="25"/>
      <c r="O134" s="24" t="s">
        <v>57</v>
      </c>
    </row>
    <row r="135" spans="4:19" s="21" customFormat="1" ht="39.950000000000003" customHeight="1" x14ac:dyDescent="0.2">
      <c r="G135" s="24" t="s">
        <v>27</v>
      </c>
      <c r="H135" s="25"/>
      <c r="I135" s="25"/>
      <c r="J135" s="25"/>
      <c r="K135" s="25"/>
      <c r="L135" s="25"/>
      <c r="M135" s="25"/>
      <c r="N135" s="25"/>
      <c r="O135" s="24" t="s">
        <v>58</v>
      </c>
    </row>
    <row r="136" spans="4:19" s="21" customFormat="1" ht="39.950000000000003" customHeight="1" x14ac:dyDescent="0.2">
      <c r="G136" s="24" t="s">
        <v>59</v>
      </c>
      <c r="H136" s="25"/>
      <c r="I136" s="25"/>
      <c r="J136" s="25"/>
      <c r="K136" s="25"/>
      <c r="L136" s="25"/>
      <c r="M136" s="25"/>
      <c r="N136" s="25"/>
      <c r="O136" s="24" t="s">
        <v>60</v>
      </c>
    </row>
    <row r="137" spans="4:19" s="21" customFormat="1" ht="39.950000000000003" customHeight="1" x14ac:dyDescent="0.2">
      <c r="G137" s="24" t="s">
        <v>61</v>
      </c>
      <c r="H137" s="25"/>
      <c r="I137" s="25"/>
      <c r="J137" s="25"/>
      <c r="K137" s="25"/>
      <c r="L137" s="25"/>
      <c r="M137" s="25"/>
      <c r="N137" s="25"/>
      <c r="O137" s="24" t="s">
        <v>62</v>
      </c>
    </row>
    <row r="138" spans="4:19" s="21" customFormat="1" ht="39.950000000000003" customHeight="1" x14ac:dyDescent="0.2">
      <c r="G138" s="24" t="s">
        <v>63</v>
      </c>
      <c r="H138" s="25"/>
      <c r="I138" s="25"/>
      <c r="J138" s="25"/>
      <c r="K138" s="25"/>
      <c r="L138" s="25"/>
      <c r="M138" s="25"/>
      <c r="N138" s="25"/>
      <c r="O138" s="24" t="s">
        <v>64</v>
      </c>
    </row>
    <row r="139" spans="4:19" s="21" customFormat="1" ht="39.950000000000003" customHeight="1" x14ac:dyDescent="0.2">
      <c r="G139" s="24" t="s">
        <v>65</v>
      </c>
      <c r="H139" s="25"/>
      <c r="I139" s="25"/>
      <c r="J139" s="25"/>
      <c r="K139" s="25"/>
      <c r="L139" s="25"/>
      <c r="M139" s="25"/>
      <c r="N139" s="25"/>
      <c r="O139" s="24" t="s">
        <v>66</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67</v>
      </c>
      <c r="H141" s="25"/>
      <c r="I141" s="25"/>
      <c r="J141" s="25"/>
      <c r="K141" s="25"/>
      <c r="L141" s="25"/>
      <c r="M141" s="25"/>
      <c r="N141" s="25"/>
      <c r="O141" s="24" t="s">
        <v>68</v>
      </c>
    </row>
    <row r="142" spans="4:19" s="21" customFormat="1" ht="39.950000000000003" customHeight="1" x14ac:dyDescent="0.2">
      <c r="G142" s="24" t="s">
        <v>69</v>
      </c>
      <c r="H142" s="25"/>
      <c r="I142" s="25"/>
      <c r="J142" s="25"/>
      <c r="K142" s="25"/>
      <c r="L142" s="25"/>
      <c r="M142" s="25"/>
      <c r="N142" s="25"/>
      <c r="O142" s="24" t="s">
        <v>70</v>
      </c>
    </row>
    <row r="143" spans="4:19" s="21" customFormat="1" ht="39.950000000000003" customHeight="1" x14ac:dyDescent="0.2">
      <c r="G143" s="24" t="s">
        <v>71</v>
      </c>
      <c r="H143" s="25"/>
      <c r="I143" s="25"/>
      <c r="J143" s="25"/>
      <c r="K143" s="25"/>
      <c r="L143" s="25"/>
      <c r="M143" s="25"/>
      <c r="N143" s="25"/>
      <c r="O143" s="24" t="s">
        <v>72</v>
      </c>
    </row>
    <row r="144" spans="4:19" s="21" customFormat="1" ht="39.950000000000003" customHeight="1" x14ac:dyDescent="0.2">
      <c r="G144" s="24" t="s">
        <v>73</v>
      </c>
      <c r="H144" s="25"/>
      <c r="I144" s="25"/>
      <c r="J144" s="25"/>
      <c r="K144" s="25"/>
      <c r="L144" s="25"/>
      <c r="M144" s="25"/>
      <c r="N144" s="25"/>
      <c r="O144" s="24" t="s">
        <v>74</v>
      </c>
    </row>
    <row r="145" spans="7:19" s="21" customFormat="1" ht="39.950000000000003" customHeight="1" x14ac:dyDescent="0.2">
      <c r="G145" s="24" t="s">
        <v>75</v>
      </c>
      <c r="H145" s="25"/>
      <c r="I145" s="25"/>
      <c r="J145" s="25"/>
      <c r="K145" s="25"/>
      <c r="L145" s="25"/>
      <c r="M145" s="25"/>
      <c r="N145" s="25"/>
      <c r="O145" s="24" t="s">
        <v>76</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77</v>
      </c>
      <c r="H147" s="25"/>
      <c r="I147" s="25"/>
      <c r="J147" s="25"/>
      <c r="K147" s="25"/>
      <c r="L147" s="25"/>
      <c r="M147" s="25"/>
      <c r="N147" s="25"/>
      <c r="O147" s="24" t="s">
        <v>78</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79</v>
      </c>
      <c r="H149" s="25"/>
      <c r="I149" s="25"/>
      <c r="J149" s="25"/>
      <c r="K149" s="25"/>
      <c r="L149" s="25"/>
      <c r="M149" s="25"/>
      <c r="N149" s="25"/>
      <c r="O149" s="24" t="s">
        <v>80</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31</v>
      </c>
      <c r="H151" s="25"/>
      <c r="I151" s="25"/>
      <c r="J151" s="25"/>
      <c r="K151" s="25"/>
      <c r="L151" s="25"/>
      <c r="M151" s="25"/>
      <c r="N151" s="25"/>
      <c r="O151" s="24" t="s">
        <v>81</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topLeftCell="A20" workbookViewId="0">
      <selection activeCell="C31" sqref="C31"/>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1" t="s">
        <v>0</v>
      </c>
      <c r="C1" s="31"/>
      <c r="D1" s="31"/>
      <c r="E1" s="31"/>
      <c r="F1" s="31"/>
      <c r="G1" s="31"/>
      <c r="H1" s="31"/>
      <c r="J1" s="31" t="s">
        <v>1</v>
      </c>
      <c r="K1" s="31"/>
      <c r="L1" s="31"/>
      <c r="M1" s="31"/>
      <c r="N1" s="31"/>
      <c r="O1" s="31"/>
      <c r="P1" s="31"/>
    </row>
    <row r="2" spans="2:20" ht="14.25" customHeight="1" thickBot="1" x14ac:dyDescent="0.3">
      <c r="B2" s="32" t="s">
        <v>2</v>
      </c>
      <c r="C2" s="32"/>
      <c r="D2" s="32"/>
      <c r="E2" s="32"/>
      <c r="F2" s="32"/>
      <c r="G2" s="32"/>
      <c r="H2" s="32"/>
      <c r="J2" s="33" t="s">
        <v>3</v>
      </c>
      <c r="K2" s="33"/>
      <c r="L2" s="33"/>
      <c r="M2" s="33"/>
      <c r="N2" s="33"/>
      <c r="O2" s="33"/>
      <c r="P2" s="33"/>
    </row>
    <row r="3" spans="2:20" ht="18" x14ac:dyDescent="0.25">
      <c r="B3" s="34" t="s">
        <v>4</v>
      </c>
      <c r="C3" s="35"/>
      <c r="D3" s="35"/>
      <c r="E3" s="35"/>
      <c r="F3" s="35"/>
      <c r="G3" s="35"/>
      <c r="H3" s="36"/>
      <c r="J3" s="34" t="s">
        <v>5</v>
      </c>
      <c r="K3" s="35"/>
      <c r="L3" s="35"/>
      <c r="M3" s="35"/>
      <c r="N3" s="35"/>
      <c r="O3" s="35"/>
      <c r="P3" s="36"/>
      <c r="R3" s="1"/>
    </row>
    <row r="4" spans="2:20" ht="18" x14ac:dyDescent="0.25">
      <c r="B4" s="45" t="s">
        <v>336</v>
      </c>
      <c r="C4" s="46"/>
      <c r="D4" s="46"/>
      <c r="E4" s="46"/>
      <c r="F4" s="46"/>
      <c r="G4" s="46"/>
      <c r="H4" s="47"/>
      <c r="I4" s="2"/>
      <c r="J4" s="48" t="s">
        <v>337</v>
      </c>
      <c r="K4" s="49"/>
      <c r="L4" s="49"/>
      <c r="M4" s="49"/>
      <c r="N4" s="49"/>
      <c r="O4" s="49"/>
      <c r="P4" s="50"/>
      <c r="Q4" s="2"/>
      <c r="R4" s="3"/>
      <c r="S4" s="2"/>
      <c r="T4" s="2"/>
    </row>
    <row r="5" spans="2:20" ht="12.75" customHeight="1" x14ac:dyDescent="0.25">
      <c r="B5" s="51" t="s">
        <v>8</v>
      </c>
      <c r="C5" s="37" t="s">
        <v>9</v>
      </c>
      <c r="D5" s="37" t="s">
        <v>10</v>
      </c>
      <c r="E5" s="39" t="s">
        <v>11</v>
      </c>
      <c r="F5" s="40"/>
      <c r="G5" s="41" t="s">
        <v>12</v>
      </c>
      <c r="H5" s="43" t="s">
        <v>13</v>
      </c>
      <c r="J5" s="51" t="s">
        <v>14</v>
      </c>
      <c r="K5" s="37" t="s">
        <v>15</v>
      </c>
      <c r="L5" s="37" t="s">
        <v>16</v>
      </c>
      <c r="M5" s="39" t="s">
        <v>17</v>
      </c>
      <c r="N5" s="40"/>
      <c r="O5" s="41" t="s">
        <v>18</v>
      </c>
      <c r="P5" s="43" t="s">
        <v>19</v>
      </c>
      <c r="R5" s="1"/>
    </row>
    <row r="6" spans="2:20" ht="15.75" thickBot="1" x14ac:dyDescent="0.3">
      <c r="B6" s="52"/>
      <c r="C6" s="38"/>
      <c r="D6" s="38"/>
      <c r="E6" s="4" t="s">
        <v>20</v>
      </c>
      <c r="F6" s="4" t="s">
        <v>21</v>
      </c>
      <c r="G6" s="42"/>
      <c r="H6" s="44"/>
      <c r="J6" s="52"/>
      <c r="K6" s="38"/>
      <c r="L6" s="38"/>
      <c r="M6" s="4" t="s">
        <v>22</v>
      </c>
      <c r="N6" s="4" t="s">
        <v>23</v>
      </c>
      <c r="O6" s="42"/>
      <c r="P6" s="44"/>
      <c r="R6" s="3"/>
    </row>
    <row r="7" spans="2:20" ht="36.75" customHeight="1" x14ac:dyDescent="0.25">
      <c r="B7" s="5">
        <v>1</v>
      </c>
      <c r="C7" s="6" t="s">
        <v>38</v>
      </c>
      <c r="D7" s="6" t="s">
        <v>38</v>
      </c>
      <c r="E7" s="7" t="s">
        <v>353</v>
      </c>
      <c r="F7" s="7" t="s">
        <v>354</v>
      </c>
      <c r="G7" s="8" t="s">
        <v>31</v>
      </c>
      <c r="H7" s="9" t="s">
        <v>110</v>
      </c>
      <c r="J7" s="10">
        <v>1</v>
      </c>
      <c r="K7" s="11" t="str">
        <f t="shared" ref="K7:N39" si="0">IF(C7="","",C7)</f>
        <v>RWY 06</v>
      </c>
      <c r="L7" s="11" t="str">
        <f t="shared" si="0"/>
        <v>RWY 06</v>
      </c>
      <c r="M7" s="11" t="str">
        <f t="shared" si="0"/>
        <v>08.10.</v>
      </c>
      <c r="N7" s="11" t="str">
        <f t="shared" si="0"/>
        <v>06:05</v>
      </c>
      <c r="O7" s="11" t="str">
        <f>VLOOKUP(G7,$G$130:$O$151,9,FALSE)</f>
        <v>Main Runway Standard Operation.</v>
      </c>
      <c r="P7" s="12" t="str">
        <f t="shared" ref="P7:P71" si="1">IF(H7="","",H7)</f>
        <v>Va</v>
      </c>
    </row>
    <row r="8" spans="2:20" ht="36.75" customHeight="1" x14ac:dyDescent="0.25">
      <c r="B8" s="5">
        <v>2</v>
      </c>
      <c r="C8" s="6" t="s">
        <v>29</v>
      </c>
      <c r="D8" s="6" t="s">
        <v>29</v>
      </c>
      <c r="E8" s="7" t="s">
        <v>353</v>
      </c>
      <c r="F8" s="7" t="s">
        <v>355</v>
      </c>
      <c r="G8" s="8" t="s">
        <v>31</v>
      </c>
      <c r="H8" s="9" t="s">
        <v>110</v>
      </c>
      <c r="J8" s="10">
        <v>2</v>
      </c>
      <c r="K8" s="11" t="str">
        <f t="shared" si="0"/>
        <v>RWY 24</v>
      </c>
      <c r="L8" s="11" t="str">
        <f t="shared" si="0"/>
        <v>RWY 24</v>
      </c>
      <c r="M8" s="11" t="str">
        <f t="shared" si="0"/>
        <v>08.10.</v>
      </c>
      <c r="N8" s="11" t="str">
        <f t="shared" si="0"/>
        <v>16:05</v>
      </c>
      <c r="O8" s="11" t="str">
        <f t="shared" ref="O8:O71" si="2">VLOOKUP(G8,$G$130:$O$151,9,FALSE)</f>
        <v>Main Runway Standard Operation.</v>
      </c>
      <c r="P8" s="12" t="str">
        <f t="shared" si="1"/>
        <v>Va</v>
      </c>
    </row>
    <row r="9" spans="2:20" ht="36.75" customHeight="1" x14ac:dyDescent="0.25">
      <c r="B9" s="5">
        <v>3</v>
      </c>
      <c r="C9" s="6" t="s">
        <v>32</v>
      </c>
      <c r="D9" s="6" t="s">
        <v>32</v>
      </c>
      <c r="E9" s="7" t="s">
        <v>356</v>
      </c>
      <c r="F9" s="7" t="s">
        <v>357</v>
      </c>
      <c r="G9" s="8" t="s">
        <v>27</v>
      </c>
      <c r="H9" s="9" t="s">
        <v>86</v>
      </c>
      <c r="J9" s="10">
        <v>3</v>
      </c>
      <c r="K9" s="11" t="s">
        <v>38</v>
      </c>
      <c r="L9" s="11" t="str">
        <f t="shared" si="0"/>
        <v>RWY 30</v>
      </c>
      <c r="M9" s="11" t="str">
        <f t="shared" si="0"/>
        <v>14.10.</v>
      </c>
      <c r="N9" s="11" t="str">
        <f t="shared" si="0"/>
        <v>11:10</v>
      </c>
      <c r="O9" s="11" t="str">
        <f t="shared" si="2"/>
        <v>Cross-wind component on RWY 24 or RWY 06, including gusts, exceeds 15 kt (28 km/h).</v>
      </c>
      <c r="P9" s="12" t="str">
        <f t="shared" si="1"/>
        <v>Me</v>
      </c>
    </row>
    <row r="10" spans="2:20" ht="36.75" customHeight="1" x14ac:dyDescent="0.25">
      <c r="B10" s="10">
        <v>4</v>
      </c>
      <c r="C10" s="6" t="s">
        <v>29</v>
      </c>
      <c r="D10" s="6" t="s">
        <v>29</v>
      </c>
      <c r="E10" s="7" t="s">
        <v>356</v>
      </c>
      <c r="F10" s="7" t="s">
        <v>135</v>
      </c>
      <c r="G10" s="8" t="s">
        <v>31</v>
      </c>
      <c r="H10" s="9" t="s">
        <v>86</v>
      </c>
      <c r="J10" s="10">
        <v>4</v>
      </c>
      <c r="K10" s="11" t="str">
        <f t="shared" si="0"/>
        <v>RWY 24</v>
      </c>
      <c r="L10" s="11" t="str">
        <f t="shared" si="0"/>
        <v>RWY 24</v>
      </c>
      <c r="M10" s="11" t="str">
        <f t="shared" si="0"/>
        <v>14.10.</v>
      </c>
      <c r="N10" s="11" t="str">
        <f t="shared" si="0"/>
        <v>11:55</v>
      </c>
      <c r="O10" s="11" t="str">
        <f t="shared" si="2"/>
        <v>Main Runway Standard Operation.</v>
      </c>
      <c r="P10" s="12" t="str">
        <f t="shared" si="1"/>
        <v>Me</v>
      </c>
    </row>
    <row r="11" spans="2:20" ht="36.75" customHeight="1" x14ac:dyDescent="0.25">
      <c r="B11" s="5">
        <v>5</v>
      </c>
      <c r="C11" s="6" t="s">
        <v>32</v>
      </c>
      <c r="D11" s="6" t="s">
        <v>32</v>
      </c>
      <c r="E11" s="7" t="s">
        <v>358</v>
      </c>
      <c r="F11" s="7" t="s">
        <v>189</v>
      </c>
      <c r="G11" s="8" t="s">
        <v>50</v>
      </c>
      <c r="H11" s="9" t="s">
        <v>102</v>
      </c>
      <c r="J11" s="10">
        <v>5</v>
      </c>
      <c r="K11" s="11" t="str">
        <f t="shared" si="0"/>
        <v>RWY 30</v>
      </c>
      <c r="L11" s="11" t="str">
        <f t="shared" si="0"/>
        <v>RWY 30</v>
      </c>
      <c r="M11" s="11" t="str">
        <f t="shared" si="0"/>
        <v>16.10.</v>
      </c>
      <c r="N11" s="11" t="str">
        <f t="shared" si="0"/>
        <v>06:00</v>
      </c>
      <c r="O11" s="11" t="str">
        <f t="shared" si="2"/>
        <v>RWY 24 or RWY 06 is out of service.</v>
      </c>
      <c r="P11" s="12" t="str">
        <f t="shared" si="1"/>
        <v>Be</v>
      </c>
    </row>
    <row r="12" spans="2:20" ht="36.75" customHeight="1" x14ac:dyDescent="0.25">
      <c r="B12" s="5">
        <v>6</v>
      </c>
      <c r="C12" s="6" t="s">
        <v>29</v>
      </c>
      <c r="D12" s="6" t="s">
        <v>29</v>
      </c>
      <c r="E12" s="7" t="s">
        <v>358</v>
      </c>
      <c r="F12" s="7" t="s">
        <v>359</v>
      </c>
      <c r="G12" s="8" t="s">
        <v>31</v>
      </c>
      <c r="H12" s="9" t="s">
        <v>102</v>
      </c>
      <c r="J12" s="10">
        <v>6</v>
      </c>
      <c r="K12" s="11" t="str">
        <f t="shared" si="0"/>
        <v>RWY 24</v>
      </c>
      <c r="L12" s="11" t="str">
        <f t="shared" si="0"/>
        <v>RWY 24</v>
      </c>
      <c r="M12" s="11" t="str">
        <f t="shared" si="0"/>
        <v>16.10.</v>
      </c>
      <c r="N12" s="11" t="str">
        <f t="shared" si="0"/>
        <v>14:13</v>
      </c>
      <c r="O12" s="11" t="str">
        <f t="shared" si="2"/>
        <v>Main Runway Standard Operation.</v>
      </c>
      <c r="P12" s="12" t="str">
        <f t="shared" si="1"/>
        <v>Be</v>
      </c>
    </row>
    <row r="13" spans="2:20" ht="36.75" customHeight="1" x14ac:dyDescent="0.25">
      <c r="B13" s="5">
        <v>7</v>
      </c>
      <c r="C13" s="6" t="s">
        <v>24</v>
      </c>
      <c r="D13" s="6" t="s">
        <v>24</v>
      </c>
      <c r="E13" s="7" t="s">
        <v>360</v>
      </c>
      <c r="F13" s="7" t="s">
        <v>189</v>
      </c>
      <c r="G13" s="8" t="s">
        <v>50</v>
      </c>
      <c r="H13" s="9" t="s">
        <v>35</v>
      </c>
      <c r="J13" s="10">
        <v>7</v>
      </c>
      <c r="K13" s="11" t="str">
        <f t="shared" si="0"/>
        <v>RWY 12</v>
      </c>
      <c r="L13" s="11" t="str">
        <f t="shared" si="0"/>
        <v>RWY 12</v>
      </c>
      <c r="M13" s="11" t="str">
        <f t="shared" si="0"/>
        <v>17.10.</v>
      </c>
      <c r="N13" s="11" t="str">
        <f t="shared" si="0"/>
        <v>06:00</v>
      </c>
      <c r="O13" s="11" t="str">
        <f t="shared" si="2"/>
        <v>RWY 24 or RWY 06 is out of service.</v>
      </c>
      <c r="P13" s="12" t="str">
        <f t="shared" si="1"/>
        <v>Ci</v>
      </c>
    </row>
    <row r="14" spans="2:20" ht="36.75" customHeight="1" x14ac:dyDescent="0.25">
      <c r="B14" s="10">
        <v>8</v>
      </c>
      <c r="C14" s="6" t="s">
        <v>38</v>
      </c>
      <c r="D14" s="6" t="s">
        <v>38</v>
      </c>
      <c r="E14" s="13" t="s">
        <v>361</v>
      </c>
      <c r="F14" s="13" t="s">
        <v>196</v>
      </c>
      <c r="G14" s="8" t="s">
        <v>31</v>
      </c>
      <c r="H14" s="9" t="s">
        <v>35</v>
      </c>
      <c r="J14" s="10">
        <v>8</v>
      </c>
      <c r="K14" s="11" t="str">
        <f t="shared" si="0"/>
        <v>RWY 06</v>
      </c>
      <c r="L14" s="11" t="str">
        <f t="shared" si="0"/>
        <v>RWY 06</v>
      </c>
      <c r="M14" s="11" t="str">
        <f t="shared" si="0"/>
        <v>17.10</v>
      </c>
      <c r="N14" s="11" t="str">
        <f t="shared" si="0"/>
        <v>14:05</v>
      </c>
      <c r="O14" s="11" t="str">
        <f t="shared" si="2"/>
        <v>Main Runway Standard Operation.</v>
      </c>
      <c r="P14" s="12" t="str">
        <f t="shared" si="1"/>
        <v>Ci</v>
      </c>
    </row>
    <row r="15" spans="2:20" ht="36.75" customHeight="1" x14ac:dyDescent="0.25">
      <c r="B15" s="5">
        <v>9</v>
      </c>
      <c r="C15" s="6" t="s">
        <v>29</v>
      </c>
      <c r="D15" s="6" t="s">
        <v>29</v>
      </c>
      <c r="E15" s="13" t="s">
        <v>360</v>
      </c>
      <c r="F15" s="13" t="s">
        <v>274</v>
      </c>
      <c r="G15" s="8" t="s">
        <v>31</v>
      </c>
      <c r="H15" s="9" t="s">
        <v>86</v>
      </c>
      <c r="J15" s="10">
        <v>9</v>
      </c>
      <c r="K15" s="11" t="str">
        <f t="shared" si="0"/>
        <v>RWY 24</v>
      </c>
      <c r="L15" s="11" t="str">
        <f t="shared" si="0"/>
        <v>RWY 24</v>
      </c>
      <c r="M15" s="11" t="str">
        <f t="shared" si="0"/>
        <v>17.10.</v>
      </c>
      <c r="N15" s="11" t="str">
        <f t="shared" si="0"/>
        <v>23:00</v>
      </c>
      <c r="O15" s="11" t="str">
        <f t="shared" si="2"/>
        <v>Main Runway Standard Operation.</v>
      </c>
      <c r="P15" s="12" t="str">
        <f t="shared" si="1"/>
        <v>Me</v>
      </c>
    </row>
    <row r="16" spans="2:20" ht="36.75" customHeight="1" x14ac:dyDescent="0.25">
      <c r="B16" s="5">
        <v>10</v>
      </c>
      <c r="C16" s="6" t="s">
        <v>24</v>
      </c>
      <c r="D16" s="6" t="s">
        <v>24</v>
      </c>
      <c r="E16" s="7" t="s">
        <v>362</v>
      </c>
      <c r="F16" s="7" t="s">
        <v>363</v>
      </c>
      <c r="G16" s="8" t="s">
        <v>50</v>
      </c>
      <c r="H16" s="9" t="s">
        <v>37</v>
      </c>
      <c r="J16" s="10">
        <v>10</v>
      </c>
      <c r="K16" s="11" t="str">
        <f t="shared" si="0"/>
        <v>RWY 12</v>
      </c>
      <c r="L16" s="11" t="str">
        <f t="shared" si="0"/>
        <v>RWY 12</v>
      </c>
      <c r="M16" s="11" t="str">
        <f t="shared" si="0"/>
        <v>18.10.</v>
      </c>
      <c r="N16" s="11" t="str">
        <f t="shared" si="0"/>
        <v>09:05</v>
      </c>
      <c r="O16" s="11" t="str">
        <f t="shared" si="2"/>
        <v>RWY 24 or RWY 06 is out of service.</v>
      </c>
      <c r="P16" s="12" t="str">
        <f t="shared" si="1"/>
        <v>Se</v>
      </c>
    </row>
    <row r="17" spans="2:16" ht="36.75" customHeight="1" x14ac:dyDescent="0.25">
      <c r="B17" s="5">
        <v>11</v>
      </c>
      <c r="C17" s="6" t="s">
        <v>38</v>
      </c>
      <c r="D17" s="6" t="s">
        <v>38</v>
      </c>
      <c r="E17" s="7" t="s">
        <v>362</v>
      </c>
      <c r="F17" s="7" t="s">
        <v>48</v>
      </c>
      <c r="G17" s="8" t="s">
        <v>31</v>
      </c>
      <c r="H17" s="9" t="s">
        <v>37</v>
      </c>
      <c r="J17" s="10">
        <v>11</v>
      </c>
      <c r="K17" s="11" t="str">
        <f t="shared" si="0"/>
        <v>RWY 06</v>
      </c>
      <c r="L17" s="11" t="str">
        <f t="shared" si="0"/>
        <v>RWY 06</v>
      </c>
      <c r="M17" s="11" t="str">
        <f t="shared" si="0"/>
        <v>18.10.</v>
      </c>
      <c r="N17" s="11" t="str">
        <f t="shared" si="0"/>
        <v>15:00</v>
      </c>
      <c r="O17" s="11" t="str">
        <f t="shared" si="2"/>
        <v>Main Runway Standard Operation.</v>
      </c>
      <c r="P17" s="12" t="str">
        <f t="shared" si="1"/>
        <v>Se</v>
      </c>
    </row>
    <row r="18" spans="2:16" ht="36.75" customHeight="1" x14ac:dyDescent="0.25">
      <c r="B18" s="5">
        <v>12</v>
      </c>
      <c r="C18" s="6" t="s">
        <v>24</v>
      </c>
      <c r="D18" s="6" t="s">
        <v>24</v>
      </c>
      <c r="E18" s="7" t="s">
        <v>364</v>
      </c>
      <c r="F18" s="7" t="s">
        <v>189</v>
      </c>
      <c r="G18" s="8" t="s">
        <v>50</v>
      </c>
      <c r="H18" s="9" t="s">
        <v>91</v>
      </c>
      <c r="J18" s="10">
        <v>12</v>
      </c>
      <c r="K18" s="11" t="str">
        <f t="shared" si="0"/>
        <v>RWY 12</v>
      </c>
      <c r="L18" s="11" t="str">
        <f t="shared" si="0"/>
        <v>RWY 12</v>
      </c>
      <c r="M18" s="11" t="str">
        <f t="shared" si="0"/>
        <v>19.10.</v>
      </c>
      <c r="N18" s="11" t="str">
        <f t="shared" si="0"/>
        <v>06:00</v>
      </c>
      <c r="O18" s="11" t="str">
        <f t="shared" si="2"/>
        <v>RWY 24 or RWY 06 is out of service.</v>
      </c>
      <c r="P18" s="12" t="str">
        <f t="shared" si="1"/>
        <v>St</v>
      </c>
    </row>
    <row r="19" spans="2:16" ht="36.75" customHeight="1" x14ac:dyDescent="0.25">
      <c r="B19" s="5">
        <v>13</v>
      </c>
      <c r="C19" s="6" t="s">
        <v>38</v>
      </c>
      <c r="D19" s="6" t="s">
        <v>38</v>
      </c>
      <c r="E19" s="7" t="s">
        <v>364</v>
      </c>
      <c r="F19" s="7" t="s">
        <v>140</v>
      </c>
      <c r="G19" s="8" t="s">
        <v>31</v>
      </c>
      <c r="H19" s="9" t="s">
        <v>91</v>
      </c>
      <c r="J19" s="10">
        <v>13</v>
      </c>
      <c r="K19" s="11" t="str">
        <f t="shared" si="0"/>
        <v>RWY 06</v>
      </c>
      <c r="L19" s="11" t="str">
        <f t="shared" si="0"/>
        <v>RWY 06</v>
      </c>
      <c r="M19" s="11" t="str">
        <f t="shared" si="0"/>
        <v>19.10.</v>
      </c>
      <c r="N19" s="11" t="str">
        <f t="shared" si="0"/>
        <v>14:00</v>
      </c>
      <c r="O19" s="11" t="str">
        <f t="shared" si="2"/>
        <v>Main Runway Standard Operation.</v>
      </c>
      <c r="P19" s="12" t="str">
        <f t="shared" si="1"/>
        <v>St</v>
      </c>
    </row>
    <row r="20" spans="2:16" ht="36.75" customHeight="1" x14ac:dyDescent="0.25">
      <c r="B20" s="5">
        <v>14</v>
      </c>
      <c r="C20" s="6" t="s">
        <v>29</v>
      </c>
      <c r="D20" s="6" t="s">
        <v>29</v>
      </c>
      <c r="E20" s="7" t="s">
        <v>364</v>
      </c>
      <c r="F20" s="7" t="s">
        <v>365</v>
      </c>
      <c r="G20" s="8" t="s">
        <v>31</v>
      </c>
      <c r="H20" s="9" t="s">
        <v>163</v>
      </c>
      <c r="J20" s="10">
        <v>14</v>
      </c>
      <c r="K20" s="11" t="str">
        <f t="shared" si="0"/>
        <v>RWY 24</v>
      </c>
      <c r="L20" s="11" t="str">
        <f t="shared" si="0"/>
        <v>RWY 24</v>
      </c>
      <c r="M20" s="11" t="str">
        <f t="shared" si="0"/>
        <v>19.10.</v>
      </c>
      <c r="N20" s="11" t="str">
        <f t="shared" si="0"/>
        <v>17:00</v>
      </c>
      <c r="O20" s="11" t="str">
        <f t="shared" si="2"/>
        <v>Main Runway Standard Operation.</v>
      </c>
      <c r="P20" s="12" t="str">
        <f t="shared" si="1"/>
        <v>Ch</v>
      </c>
    </row>
    <row r="21" spans="2:16" ht="36.75" customHeight="1" x14ac:dyDescent="0.25">
      <c r="B21" s="5">
        <v>15</v>
      </c>
      <c r="C21" s="6" t="s">
        <v>38</v>
      </c>
      <c r="D21" s="6" t="s">
        <v>38</v>
      </c>
      <c r="E21" s="7" t="s">
        <v>366</v>
      </c>
      <c r="F21" s="7" t="s">
        <v>42</v>
      </c>
      <c r="G21" s="8" t="s">
        <v>31</v>
      </c>
      <c r="H21" s="9" t="s">
        <v>35</v>
      </c>
      <c r="J21" s="10">
        <v>15</v>
      </c>
      <c r="K21" s="11" t="str">
        <f t="shared" si="0"/>
        <v>RWY 06</v>
      </c>
      <c r="L21" s="11" t="str">
        <f t="shared" si="0"/>
        <v>RWY 06</v>
      </c>
      <c r="M21" s="11" t="str">
        <f t="shared" si="0"/>
        <v>20.10.</v>
      </c>
      <c r="N21" s="11" t="str">
        <f t="shared" si="0"/>
        <v>11:30</v>
      </c>
      <c r="O21" s="11" t="str">
        <f t="shared" si="2"/>
        <v>Main Runway Standard Operation.</v>
      </c>
      <c r="P21" s="12" t="str">
        <f t="shared" si="1"/>
        <v>Ci</v>
      </c>
    </row>
    <row r="22" spans="2:16" ht="36.75" customHeight="1" x14ac:dyDescent="0.25">
      <c r="B22" s="5">
        <v>16</v>
      </c>
      <c r="C22" s="6" t="s">
        <v>29</v>
      </c>
      <c r="D22" s="6" t="s">
        <v>29</v>
      </c>
      <c r="E22" s="7" t="s">
        <v>366</v>
      </c>
      <c r="F22" s="7" t="s">
        <v>367</v>
      </c>
      <c r="G22" s="8" t="s">
        <v>31</v>
      </c>
      <c r="H22" s="9" t="s">
        <v>35</v>
      </c>
      <c r="J22" s="10">
        <v>16</v>
      </c>
      <c r="K22" s="11" t="str">
        <f t="shared" si="0"/>
        <v>RWY 24</v>
      </c>
      <c r="L22" s="11" t="str">
        <f t="shared" si="0"/>
        <v>RWY 24</v>
      </c>
      <c r="M22" s="11" t="str">
        <f t="shared" si="0"/>
        <v>20.10.</v>
      </c>
      <c r="N22" s="11" t="str">
        <f t="shared" si="0"/>
        <v>11:40</v>
      </c>
      <c r="O22" s="11" t="str">
        <f t="shared" si="2"/>
        <v>Main Runway Standard Operation.</v>
      </c>
      <c r="P22" s="12" t="str">
        <f t="shared" si="1"/>
        <v>Ci</v>
      </c>
    </row>
    <row r="23" spans="2:16" ht="36.75" customHeight="1" x14ac:dyDescent="0.25">
      <c r="B23" s="5">
        <v>17</v>
      </c>
      <c r="C23" s="6" t="s">
        <v>38</v>
      </c>
      <c r="D23" s="6" t="s">
        <v>38</v>
      </c>
      <c r="E23" s="7" t="s">
        <v>366</v>
      </c>
      <c r="F23" s="7" t="s">
        <v>218</v>
      </c>
      <c r="G23" s="8" t="s">
        <v>31</v>
      </c>
      <c r="H23" s="9" t="s">
        <v>35</v>
      </c>
      <c r="J23" s="10">
        <v>17</v>
      </c>
      <c r="K23" s="11" t="str">
        <f t="shared" si="0"/>
        <v>RWY 06</v>
      </c>
      <c r="L23" s="11" t="str">
        <f t="shared" si="0"/>
        <v>RWY 06</v>
      </c>
      <c r="M23" s="11" t="str">
        <f t="shared" si="0"/>
        <v>20.10.</v>
      </c>
      <c r="N23" s="11" t="str">
        <f t="shared" si="0"/>
        <v>12:30</v>
      </c>
      <c r="O23" s="11" t="str">
        <f t="shared" si="2"/>
        <v>Main Runway Standard Operation.</v>
      </c>
      <c r="P23" s="12" t="str">
        <f t="shared" si="1"/>
        <v>Ci</v>
      </c>
    </row>
    <row r="24" spans="2:16" ht="36.75" customHeight="1" x14ac:dyDescent="0.25">
      <c r="B24" s="5">
        <v>18</v>
      </c>
      <c r="C24" s="6" t="s">
        <v>29</v>
      </c>
      <c r="D24" s="6" t="s">
        <v>29</v>
      </c>
      <c r="E24" s="7" t="s">
        <v>366</v>
      </c>
      <c r="F24" s="7" t="s">
        <v>368</v>
      </c>
      <c r="G24" s="8" t="s">
        <v>31</v>
      </c>
      <c r="H24" s="9" t="s">
        <v>35</v>
      </c>
      <c r="J24" s="10">
        <v>18</v>
      </c>
      <c r="K24" s="11" t="str">
        <f t="shared" si="0"/>
        <v>RWY 24</v>
      </c>
      <c r="L24" s="11" t="str">
        <f t="shared" si="0"/>
        <v>RWY 24</v>
      </c>
      <c r="M24" s="11" t="str">
        <f t="shared" si="0"/>
        <v>20.10.</v>
      </c>
      <c r="N24" s="11" t="str">
        <f t="shared" si="0"/>
        <v>15:50</v>
      </c>
      <c r="O24" s="11" t="str">
        <f t="shared" si="2"/>
        <v>Main Runway Standard Operation.</v>
      </c>
      <c r="P24" s="12" t="str">
        <f t="shared" si="1"/>
        <v>Ci</v>
      </c>
    </row>
    <row r="25" spans="2:16" ht="36.75" customHeight="1" x14ac:dyDescent="0.25">
      <c r="B25" s="5">
        <v>19</v>
      </c>
      <c r="C25" s="6" t="s">
        <v>24</v>
      </c>
      <c r="D25" s="6" t="s">
        <v>24</v>
      </c>
      <c r="E25" s="7" t="s">
        <v>369</v>
      </c>
      <c r="F25" s="7" t="s">
        <v>189</v>
      </c>
      <c r="G25" s="8" t="s">
        <v>50</v>
      </c>
      <c r="H25" s="9" t="s">
        <v>86</v>
      </c>
      <c r="J25" s="10">
        <v>19</v>
      </c>
      <c r="K25" s="11" t="str">
        <f t="shared" si="0"/>
        <v>RWY 12</v>
      </c>
      <c r="L25" s="11" t="str">
        <f t="shared" si="0"/>
        <v>RWY 12</v>
      </c>
      <c r="M25" s="11" t="str">
        <f t="shared" si="0"/>
        <v>23.10.</v>
      </c>
      <c r="N25" s="11" t="str">
        <f t="shared" si="0"/>
        <v>06:00</v>
      </c>
      <c r="O25" s="11" t="str">
        <f t="shared" si="2"/>
        <v>RWY 24 or RWY 06 is out of service.</v>
      </c>
      <c r="P25" s="12" t="str">
        <f t="shared" si="1"/>
        <v>Me</v>
      </c>
    </row>
    <row r="26" spans="2:16" ht="36.75" customHeight="1" x14ac:dyDescent="0.25">
      <c r="B26" s="5">
        <v>20</v>
      </c>
      <c r="C26" s="6" t="s">
        <v>38</v>
      </c>
      <c r="D26" s="6" t="s">
        <v>38</v>
      </c>
      <c r="E26" s="7" t="s">
        <v>369</v>
      </c>
      <c r="F26" s="7" t="s">
        <v>140</v>
      </c>
      <c r="G26" s="8" t="s">
        <v>31</v>
      </c>
      <c r="H26" s="9" t="s">
        <v>86</v>
      </c>
      <c r="J26" s="10">
        <v>20</v>
      </c>
      <c r="K26" s="11" t="str">
        <f t="shared" si="0"/>
        <v>RWY 06</v>
      </c>
      <c r="L26" s="11" t="str">
        <f t="shared" si="0"/>
        <v>RWY 06</v>
      </c>
      <c r="M26" s="11" t="str">
        <f t="shared" si="0"/>
        <v>23.10.</v>
      </c>
      <c r="N26" s="11" t="str">
        <f t="shared" si="0"/>
        <v>14:00</v>
      </c>
      <c r="O26" s="11" t="str">
        <f t="shared" si="2"/>
        <v>Main Runway Standard Operation.</v>
      </c>
      <c r="P26" s="12" t="str">
        <f t="shared" si="1"/>
        <v>Me</v>
      </c>
    </row>
    <row r="27" spans="2:16" ht="36.75" customHeight="1" x14ac:dyDescent="0.25">
      <c r="B27" s="5">
        <v>21</v>
      </c>
      <c r="C27" s="6" t="s">
        <v>29</v>
      </c>
      <c r="D27" s="6" t="s">
        <v>29</v>
      </c>
      <c r="E27" s="7" t="s">
        <v>370</v>
      </c>
      <c r="F27" s="7" t="s">
        <v>371</v>
      </c>
      <c r="G27" s="8" t="s">
        <v>31</v>
      </c>
      <c r="H27" s="9" t="s">
        <v>110</v>
      </c>
      <c r="J27" s="10">
        <v>21</v>
      </c>
      <c r="K27" s="11" t="str">
        <f t="shared" si="0"/>
        <v>RWY 24</v>
      </c>
      <c r="L27" s="11" t="str">
        <f t="shared" si="0"/>
        <v>RWY 24</v>
      </c>
      <c r="M27" s="11" t="str">
        <f t="shared" si="0"/>
        <v>24.10.</v>
      </c>
      <c r="N27" s="11" t="str">
        <f t="shared" si="0"/>
        <v>04:20</v>
      </c>
      <c r="O27" s="11" t="str">
        <f t="shared" si="2"/>
        <v>Main Runway Standard Operation.</v>
      </c>
      <c r="P27" s="12" t="str">
        <f t="shared" si="1"/>
        <v>Va</v>
      </c>
    </row>
    <row r="28" spans="2:16" ht="36.75" customHeight="1" x14ac:dyDescent="0.25">
      <c r="B28" s="5">
        <v>22</v>
      </c>
      <c r="C28" s="6" t="s">
        <v>24</v>
      </c>
      <c r="D28" s="6" t="s">
        <v>24</v>
      </c>
      <c r="E28" s="7" t="s">
        <v>370</v>
      </c>
      <c r="F28" s="7" t="s">
        <v>372</v>
      </c>
      <c r="G28" s="8" t="s">
        <v>50</v>
      </c>
      <c r="H28" s="9" t="s">
        <v>37</v>
      </c>
      <c r="J28" s="10">
        <v>22</v>
      </c>
      <c r="K28" s="11" t="str">
        <f t="shared" si="0"/>
        <v>RWY 12</v>
      </c>
      <c r="L28" s="11" t="str">
        <f t="shared" si="0"/>
        <v>RWY 12</v>
      </c>
      <c r="M28" s="11" t="str">
        <f t="shared" si="0"/>
        <v>24.10.</v>
      </c>
      <c r="N28" s="11" t="str">
        <f t="shared" si="0"/>
        <v>05:00</v>
      </c>
      <c r="O28" s="11" t="str">
        <f t="shared" si="2"/>
        <v>RWY 24 or RWY 06 is out of service.</v>
      </c>
      <c r="P28" s="12" t="str">
        <f t="shared" si="1"/>
        <v>Se</v>
      </c>
    </row>
    <row r="29" spans="2:16" ht="36.75" customHeight="1" x14ac:dyDescent="0.25">
      <c r="B29" s="5">
        <v>23</v>
      </c>
      <c r="C29" s="6" t="s">
        <v>38</v>
      </c>
      <c r="D29" s="6" t="s">
        <v>38</v>
      </c>
      <c r="E29" s="7" t="s">
        <v>370</v>
      </c>
      <c r="F29" s="7" t="s">
        <v>373</v>
      </c>
      <c r="G29" s="8" t="s">
        <v>31</v>
      </c>
      <c r="H29" s="9" t="s">
        <v>37</v>
      </c>
      <c r="J29" s="10">
        <v>23</v>
      </c>
      <c r="K29" s="11" t="str">
        <f t="shared" si="0"/>
        <v>RWY 06</v>
      </c>
      <c r="L29" s="11" t="str">
        <f t="shared" si="0"/>
        <v>RWY 06</v>
      </c>
      <c r="M29" s="11" t="str">
        <f t="shared" si="0"/>
        <v>24.10.</v>
      </c>
      <c r="N29" s="11" t="str">
        <f t="shared" si="0"/>
        <v>13:15</v>
      </c>
      <c r="O29" s="11" t="str">
        <f t="shared" si="2"/>
        <v>Main Runway Standard Operation.</v>
      </c>
      <c r="P29" s="12" t="str">
        <f t="shared" si="1"/>
        <v>Se</v>
      </c>
    </row>
    <row r="30" spans="2:16" ht="36.75" customHeight="1" x14ac:dyDescent="0.25">
      <c r="B30" s="5">
        <v>24</v>
      </c>
      <c r="C30" s="6" t="s">
        <v>29</v>
      </c>
      <c r="D30" s="6" t="s">
        <v>29</v>
      </c>
      <c r="E30" s="7" t="s">
        <v>374</v>
      </c>
      <c r="F30" s="7" t="s">
        <v>375</v>
      </c>
      <c r="G30" s="8" t="s">
        <v>31</v>
      </c>
      <c r="H30" s="9" t="s">
        <v>97</v>
      </c>
      <c r="J30" s="10">
        <v>24</v>
      </c>
      <c r="K30" s="11" t="str">
        <f t="shared" si="0"/>
        <v>RWY 24</v>
      </c>
      <c r="L30" s="11" t="str">
        <f t="shared" si="0"/>
        <v>RWY 24</v>
      </c>
      <c r="M30" s="11" t="str">
        <f t="shared" si="0"/>
        <v>31.10.</v>
      </c>
      <c r="N30" s="11" t="str">
        <f t="shared" si="0"/>
        <v>02.30</v>
      </c>
      <c r="O30" s="11" t="str">
        <f t="shared" si="2"/>
        <v>Main Runway Standard Operation.</v>
      </c>
      <c r="P30" s="12" t="str">
        <f t="shared" si="1"/>
        <v>Ko</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50</v>
      </c>
      <c r="H131" s="25"/>
      <c r="I131" s="25"/>
      <c r="J131" s="25"/>
      <c r="K131" s="25"/>
      <c r="L131" s="25"/>
      <c r="M131" s="25"/>
      <c r="N131" s="25"/>
      <c r="O131" s="24" t="s">
        <v>51</v>
      </c>
    </row>
    <row r="132" spans="4:19" s="21" customFormat="1" ht="39.950000000000003" customHeight="1" x14ac:dyDescent="0.2">
      <c r="G132" s="24" t="s">
        <v>52</v>
      </c>
      <c r="H132" s="25"/>
      <c r="I132" s="25"/>
      <c r="J132" s="25"/>
      <c r="K132" s="25"/>
      <c r="L132" s="25"/>
      <c r="M132" s="25"/>
      <c r="N132" s="25"/>
      <c r="O132" s="24" t="s">
        <v>53</v>
      </c>
    </row>
    <row r="133" spans="4:19" s="21" customFormat="1" ht="39.950000000000003" customHeight="1" x14ac:dyDescent="0.2">
      <c r="G133" s="24" t="s">
        <v>54</v>
      </c>
      <c r="H133" s="25"/>
      <c r="I133" s="25"/>
      <c r="J133" s="25"/>
      <c r="K133" s="25"/>
      <c r="L133" s="25"/>
      <c r="M133" s="25"/>
      <c r="N133" s="25"/>
      <c r="O133" s="24" t="s">
        <v>55</v>
      </c>
    </row>
    <row r="134" spans="4:19" s="21" customFormat="1" ht="39.950000000000003" customHeight="1" x14ac:dyDescent="0.2">
      <c r="G134" s="24" t="s">
        <v>56</v>
      </c>
      <c r="H134" s="25"/>
      <c r="I134" s="25"/>
      <c r="J134" s="25"/>
      <c r="K134" s="25"/>
      <c r="L134" s="25"/>
      <c r="M134" s="25"/>
      <c r="N134" s="25"/>
      <c r="O134" s="24" t="s">
        <v>57</v>
      </c>
    </row>
    <row r="135" spans="4:19" s="21" customFormat="1" ht="39.950000000000003" customHeight="1" x14ac:dyDescent="0.2">
      <c r="G135" s="24" t="s">
        <v>27</v>
      </c>
      <c r="H135" s="25"/>
      <c r="I135" s="25"/>
      <c r="J135" s="25"/>
      <c r="K135" s="25"/>
      <c r="L135" s="25"/>
      <c r="M135" s="25"/>
      <c r="N135" s="25"/>
      <c r="O135" s="24" t="s">
        <v>58</v>
      </c>
    </row>
    <row r="136" spans="4:19" s="21" customFormat="1" ht="39.950000000000003" customHeight="1" x14ac:dyDescent="0.2">
      <c r="G136" s="24" t="s">
        <v>59</v>
      </c>
      <c r="H136" s="25"/>
      <c r="I136" s="25"/>
      <c r="J136" s="25"/>
      <c r="K136" s="25"/>
      <c r="L136" s="25"/>
      <c r="M136" s="25"/>
      <c r="N136" s="25"/>
      <c r="O136" s="24" t="s">
        <v>60</v>
      </c>
    </row>
    <row r="137" spans="4:19" s="21" customFormat="1" ht="39.950000000000003" customHeight="1" x14ac:dyDescent="0.2">
      <c r="G137" s="24" t="s">
        <v>61</v>
      </c>
      <c r="H137" s="25"/>
      <c r="I137" s="25"/>
      <c r="J137" s="25"/>
      <c r="K137" s="25"/>
      <c r="L137" s="25"/>
      <c r="M137" s="25"/>
      <c r="N137" s="25"/>
      <c r="O137" s="24" t="s">
        <v>62</v>
      </c>
    </row>
    <row r="138" spans="4:19" s="21" customFormat="1" ht="39.950000000000003" customHeight="1" x14ac:dyDescent="0.2">
      <c r="G138" s="24" t="s">
        <v>63</v>
      </c>
      <c r="H138" s="25"/>
      <c r="I138" s="25"/>
      <c r="J138" s="25"/>
      <c r="K138" s="25"/>
      <c r="L138" s="25"/>
      <c r="M138" s="25"/>
      <c r="N138" s="25"/>
      <c r="O138" s="24" t="s">
        <v>64</v>
      </c>
    </row>
    <row r="139" spans="4:19" s="21" customFormat="1" ht="39.950000000000003" customHeight="1" x14ac:dyDescent="0.2">
      <c r="G139" s="24" t="s">
        <v>65</v>
      </c>
      <c r="H139" s="25"/>
      <c r="I139" s="25"/>
      <c r="J139" s="25"/>
      <c r="K139" s="25"/>
      <c r="L139" s="25"/>
      <c r="M139" s="25"/>
      <c r="N139" s="25"/>
      <c r="O139" s="24" t="s">
        <v>66</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67</v>
      </c>
      <c r="H141" s="25"/>
      <c r="I141" s="25"/>
      <c r="J141" s="25"/>
      <c r="K141" s="25"/>
      <c r="L141" s="25"/>
      <c r="M141" s="25"/>
      <c r="N141" s="25"/>
      <c r="O141" s="24" t="s">
        <v>68</v>
      </c>
    </row>
    <row r="142" spans="4:19" s="21" customFormat="1" ht="39.950000000000003" customHeight="1" x14ac:dyDescent="0.2">
      <c r="G142" s="24" t="s">
        <v>69</v>
      </c>
      <c r="H142" s="25"/>
      <c r="I142" s="25"/>
      <c r="J142" s="25"/>
      <c r="K142" s="25"/>
      <c r="L142" s="25"/>
      <c r="M142" s="25"/>
      <c r="N142" s="25"/>
      <c r="O142" s="24" t="s">
        <v>70</v>
      </c>
    </row>
    <row r="143" spans="4:19" s="21" customFormat="1" ht="39.950000000000003" customHeight="1" x14ac:dyDescent="0.2">
      <c r="G143" s="24" t="s">
        <v>71</v>
      </c>
      <c r="H143" s="25"/>
      <c r="I143" s="25"/>
      <c r="J143" s="25"/>
      <c r="K143" s="25"/>
      <c r="L143" s="25"/>
      <c r="M143" s="25"/>
      <c r="N143" s="25"/>
      <c r="O143" s="24" t="s">
        <v>72</v>
      </c>
    </row>
    <row r="144" spans="4:19" s="21" customFormat="1" ht="39.950000000000003" customHeight="1" x14ac:dyDescent="0.2">
      <c r="G144" s="24" t="s">
        <v>73</v>
      </c>
      <c r="H144" s="25"/>
      <c r="I144" s="25"/>
      <c r="J144" s="25"/>
      <c r="K144" s="25"/>
      <c r="L144" s="25"/>
      <c r="M144" s="25"/>
      <c r="N144" s="25"/>
      <c r="O144" s="24" t="s">
        <v>74</v>
      </c>
    </row>
    <row r="145" spans="7:19" s="21" customFormat="1" ht="39.950000000000003" customHeight="1" x14ac:dyDescent="0.2">
      <c r="G145" s="24" t="s">
        <v>75</v>
      </c>
      <c r="H145" s="25"/>
      <c r="I145" s="25"/>
      <c r="J145" s="25"/>
      <c r="K145" s="25"/>
      <c r="L145" s="25"/>
      <c r="M145" s="25"/>
      <c r="N145" s="25"/>
      <c r="O145" s="24" t="s">
        <v>76</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77</v>
      </c>
      <c r="H147" s="25"/>
      <c r="I147" s="25"/>
      <c r="J147" s="25"/>
      <c r="K147" s="25"/>
      <c r="L147" s="25"/>
      <c r="M147" s="25"/>
      <c r="N147" s="25"/>
      <c r="O147" s="24" t="s">
        <v>78</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79</v>
      </c>
      <c r="H149" s="25"/>
      <c r="I149" s="25"/>
      <c r="J149" s="25"/>
      <c r="K149" s="25"/>
      <c r="L149" s="25"/>
      <c r="M149" s="25"/>
      <c r="N149" s="25"/>
      <c r="O149" s="24" t="s">
        <v>80</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31</v>
      </c>
      <c r="H151" s="25"/>
      <c r="I151" s="25"/>
      <c r="J151" s="25"/>
      <c r="K151" s="25"/>
      <c r="L151" s="25"/>
      <c r="M151" s="25"/>
      <c r="N151" s="25"/>
      <c r="O151" s="24" t="s">
        <v>81</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tabSelected="1" workbookViewId="0">
      <selection activeCell="R12" sqref="R1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1" t="s">
        <v>0</v>
      </c>
      <c r="C1" s="31"/>
      <c r="D1" s="31"/>
      <c r="E1" s="31"/>
      <c r="F1" s="31"/>
      <c r="G1" s="31"/>
      <c r="H1" s="31"/>
      <c r="J1" s="31" t="s">
        <v>1</v>
      </c>
      <c r="K1" s="31"/>
      <c r="L1" s="31"/>
      <c r="M1" s="31"/>
      <c r="N1" s="31"/>
      <c r="O1" s="31"/>
      <c r="P1" s="31"/>
    </row>
    <row r="2" spans="2:20" ht="14.25" customHeight="1" thickBot="1" x14ac:dyDescent="0.3">
      <c r="B2" s="32" t="s">
        <v>2</v>
      </c>
      <c r="C2" s="32"/>
      <c r="D2" s="32"/>
      <c r="E2" s="32"/>
      <c r="F2" s="32"/>
      <c r="G2" s="32"/>
      <c r="H2" s="32"/>
      <c r="J2" s="33" t="s">
        <v>3</v>
      </c>
      <c r="K2" s="33"/>
      <c r="L2" s="33"/>
      <c r="M2" s="33"/>
      <c r="N2" s="33"/>
      <c r="O2" s="33"/>
      <c r="P2" s="33"/>
    </row>
    <row r="3" spans="2:20" ht="18" x14ac:dyDescent="0.25">
      <c r="B3" s="34" t="s">
        <v>4</v>
      </c>
      <c r="C3" s="35"/>
      <c r="D3" s="35"/>
      <c r="E3" s="35"/>
      <c r="F3" s="35"/>
      <c r="G3" s="35"/>
      <c r="H3" s="36"/>
      <c r="J3" s="34" t="s">
        <v>5</v>
      </c>
      <c r="K3" s="35"/>
      <c r="L3" s="35"/>
      <c r="M3" s="35"/>
      <c r="N3" s="35"/>
      <c r="O3" s="35"/>
      <c r="P3" s="36"/>
      <c r="R3" s="1"/>
    </row>
    <row r="4" spans="2:20" ht="18" x14ac:dyDescent="0.25">
      <c r="B4" s="45" t="s">
        <v>338</v>
      </c>
      <c r="C4" s="46"/>
      <c r="D4" s="46"/>
      <c r="E4" s="46"/>
      <c r="F4" s="46"/>
      <c r="G4" s="46"/>
      <c r="H4" s="47"/>
      <c r="I4" s="2"/>
      <c r="J4" s="48" t="s">
        <v>339</v>
      </c>
      <c r="K4" s="49"/>
      <c r="L4" s="49"/>
      <c r="M4" s="49"/>
      <c r="N4" s="49"/>
      <c r="O4" s="49"/>
      <c r="P4" s="50"/>
      <c r="Q4" s="2"/>
      <c r="R4" s="3"/>
      <c r="S4" s="2"/>
      <c r="T4" s="2"/>
    </row>
    <row r="5" spans="2:20" ht="12.75" customHeight="1" x14ac:dyDescent="0.25">
      <c r="B5" s="51" t="s">
        <v>8</v>
      </c>
      <c r="C5" s="37" t="s">
        <v>9</v>
      </c>
      <c r="D5" s="37" t="s">
        <v>10</v>
      </c>
      <c r="E5" s="39" t="s">
        <v>11</v>
      </c>
      <c r="F5" s="40"/>
      <c r="G5" s="41" t="s">
        <v>12</v>
      </c>
      <c r="H5" s="43" t="s">
        <v>13</v>
      </c>
      <c r="J5" s="51" t="s">
        <v>14</v>
      </c>
      <c r="K5" s="37" t="s">
        <v>15</v>
      </c>
      <c r="L5" s="37" t="s">
        <v>16</v>
      </c>
      <c r="M5" s="39" t="s">
        <v>17</v>
      </c>
      <c r="N5" s="40"/>
      <c r="O5" s="41" t="s">
        <v>18</v>
      </c>
      <c r="P5" s="43" t="s">
        <v>19</v>
      </c>
      <c r="R5" s="1"/>
    </row>
    <row r="6" spans="2:20" ht="15.75" thickBot="1" x14ac:dyDescent="0.3">
      <c r="B6" s="52"/>
      <c r="C6" s="38"/>
      <c r="D6" s="38"/>
      <c r="E6" s="4" t="s">
        <v>20</v>
      </c>
      <c r="F6" s="4" t="s">
        <v>21</v>
      </c>
      <c r="G6" s="42"/>
      <c r="H6" s="44"/>
      <c r="J6" s="52"/>
      <c r="K6" s="38"/>
      <c r="L6" s="38"/>
      <c r="M6" s="4" t="s">
        <v>22</v>
      </c>
      <c r="N6" s="4" t="s">
        <v>23</v>
      </c>
      <c r="O6" s="42"/>
      <c r="P6" s="44"/>
      <c r="R6" s="3"/>
    </row>
    <row r="7" spans="2:20" ht="36.75" customHeight="1" x14ac:dyDescent="0.25">
      <c r="B7" s="5">
        <v>1</v>
      </c>
      <c r="C7" s="6" t="s">
        <v>38</v>
      </c>
      <c r="D7" s="6" t="s">
        <v>38</v>
      </c>
      <c r="E7" s="7" t="s">
        <v>376</v>
      </c>
      <c r="F7" s="7" t="s">
        <v>218</v>
      </c>
      <c r="G7" s="8" t="s">
        <v>31</v>
      </c>
      <c r="H7" s="9" t="s">
        <v>37</v>
      </c>
      <c r="J7" s="10">
        <v>1</v>
      </c>
      <c r="K7" s="11" t="str">
        <f t="shared" ref="K7:N39" si="0">IF(C7="","",C7)</f>
        <v>RWY 06</v>
      </c>
      <c r="L7" s="11" t="str">
        <f t="shared" si="0"/>
        <v>RWY 06</v>
      </c>
      <c r="M7" s="11" t="str">
        <f t="shared" si="0"/>
        <v>02.11.</v>
      </c>
      <c r="N7" s="11" t="str">
        <f t="shared" si="0"/>
        <v>12:30</v>
      </c>
      <c r="O7" s="11" t="str">
        <f>VLOOKUP(G7,$G$130:$O$151,9,FALSE)</f>
        <v>Main Runway Standard Operation.</v>
      </c>
      <c r="P7" s="12" t="str">
        <f t="shared" ref="P7:P71" si="1">IF(H7="","",H7)</f>
        <v>Se</v>
      </c>
    </row>
    <row r="8" spans="2:20" ht="36.75" customHeight="1" x14ac:dyDescent="0.25">
      <c r="B8" s="5">
        <v>2</v>
      </c>
      <c r="C8" s="6" t="s">
        <v>29</v>
      </c>
      <c r="D8" s="6" t="s">
        <v>29</v>
      </c>
      <c r="E8" s="7" t="s">
        <v>376</v>
      </c>
      <c r="F8" s="7" t="s">
        <v>377</v>
      </c>
      <c r="G8" s="8" t="s">
        <v>31</v>
      </c>
      <c r="H8" s="9" t="s">
        <v>37</v>
      </c>
      <c r="J8" s="10">
        <v>2</v>
      </c>
      <c r="K8" s="11" t="str">
        <f t="shared" si="0"/>
        <v>RWY 24</v>
      </c>
      <c r="L8" s="11" t="str">
        <f t="shared" si="0"/>
        <v>RWY 24</v>
      </c>
      <c r="M8" s="11" t="str">
        <f t="shared" si="0"/>
        <v>02.11.</v>
      </c>
      <c r="N8" s="11" t="str">
        <f t="shared" si="0"/>
        <v>15:24</v>
      </c>
      <c r="O8" s="11" t="str">
        <f t="shared" ref="O8:O71" si="2">VLOOKUP(G8,$G$130:$O$151,9,FALSE)</f>
        <v>Main Runway Standard Operation.</v>
      </c>
      <c r="P8" s="12" t="str">
        <f t="shared" si="1"/>
        <v>Se</v>
      </c>
    </row>
    <row r="9" spans="2:20" ht="36.75" customHeight="1" x14ac:dyDescent="0.25">
      <c r="B9" s="5">
        <v>3</v>
      </c>
      <c r="C9" s="6" t="s">
        <v>32</v>
      </c>
      <c r="D9" s="6" t="s">
        <v>32</v>
      </c>
      <c r="E9" s="7" t="s">
        <v>378</v>
      </c>
      <c r="F9" s="7" t="s">
        <v>379</v>
      </c>
      <c r="G9" s="8" t="s">
        <v>27</v>
      </c>
      <c r="H9" s="9" t="s">
        <v>35</v>
      </c>
      <c r="J9" s="10">
        <v>3</v>
      </c>
      <c r="K9" s="11" t="s">
        <v>32</v>
      </c>
      <c r="L9" s="11" t="str">
        <f t="shared" si="0"/>
        <v>RWY 30</v>
      </c>
      <c r="M9" s="11" t="str">
        <f t="shared" si="0"/>
        <v>17.11.</v>
      </c>
      <c r="N9" s="11" t="str">
        <f t="shared" si="0"/>
        <v>11:07</v>
      </c>
      <c r="O9" s="11" t="str">
        <f t="shared" si="2"/>
        <v>Cross-wind component on RWY 24 or RWY 06, including gusts, exceeds 15 kt (28 km/h).</v>
      </c>
      <c r="P9" s="12" t="str">
        <f t="shared" si="1"/>
        <v>Ci</v>
      </c>
    </row>
    <row r="10" spans="2:20" ht="36.75" customHeight="1" x14ac:dyDescent="0.25">
      <c r="B10" s="10">
        <v>4</v>
      </c>
      <c r="C10" s="6" t="s">
        <v>29</v>
      </c>
      <c r="D10" s="6" t="s">
        <v>29</v>
      </c>
      <c r="E10" s="7" t="s">
        <v>378</v>
      </c>
      <c r="F10" s="7" t="s">
        <v>48</v>
      </c>
      <c r="G10" s="8" t="s">
        <v>31</v>
      </c>
      <c r="H10" s="9" t="s">
        <v>35</v>
      </c>
      <c r="J10" s="10">
        <v>4</v>
      </c>
      <c r="K10" s="11" t="str">
        <f t="shared" si="0"/>
        <v>RWY 24</v>
      </c>
      <c r="L10" s="11" t="str">
        <f t="shared" si="0"/>
        <v>RWY 24</v>
      </c>
      <c r="M10" s="11" t="str">
        <f t="shared" si="0"/>
        <v>17.11.</v>
      </c>
      <c r="N10" s="11" t="str">
        <f t="shared" si="0"/>
        <v>15:00</v>
      </c>
      <c r="O10" s="11" t="str">
        <f t="shared" si="2"/>
        <v>Main Runway Standard Operation.</v>
      </c>
      <c r="P10" s="12" t="str">
        <f t="shared" si="1"/>
        <v>Ci</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50</v>
      </c>
      <c r="H131" s="25"/>
      <c r="I131" s="25"/>
      <c r="J131" s="25"/>
      <c r="K131" s="25"/>
      <c r="L131" s="25"/>
      <c r="M131" s="25"/>
      <c r="N131" s="25"/>
      <c r="O131" s="24" t="s">
        <v>51</v>
      </c>
    </row>
    <row r="132" spans="4:19" s="21" customFormat="1" ht="39.950000000000003" customHeight="1" x14ac:dyDescent="0.2">
      <c r="G132" s="24" t="s">
        <v>52</v>
      </c>
      <c r="H132" s="25"/>
      <c r="I132" s="25"/>
      <c r="J132" s="25"/>
      <c r="K132" s="25"/>
      <c r="L132" s="25"/>
      <c r="M132" s="25"/>
      <c r="N132" s="25"/>
      <c r="O132" s="24" t="s">
        <v>53</v>
      </c>
    </row>
    <row r="133" spans="4:19" s="21" customFormat="1" ht="39.950000000000003" customHeight="1" x14ac:dyDescent="0.2">
      <c r="G133" s="24" t="s">
        <v>54</v>
      </c>
      <c r="H133" s="25"/>
      <c r="I133" s="25"/>
      <c r="J133" s="25"/>
      <c r="K133" s="25"/>
      <c r="L133" s="25"/>
      <c r="M133" s="25"/>
      <c r="N133" s="25"/>
      <c r="O133" s="24" t="s">
        <v>55</v>
      </c>
    </row>
    <row r="134" spans="4:19" s="21" customFormat="1" ht="39.950000000000003" customHeight="1" x14ac:dyDescent="0.2">
      <c r="G134" s="24" t="s">
        <v>56</v>
      </c>
      <c r="H134" s="25"/>
      <c r="I134" s="25"/>
      <c r="J134" s="25"/>
      <c r="K134" s="25"/>
      <c r="L134" s="25"/>
      <c r="M134" s="25"/>
      <c r="N134" s="25"/>
      <c r="O134" s="24" t="s">
        <v>57</v>
      </c>
    </row>
    <row r="135" spans="4:19" s="21" customFormat="1" ht="39.950000000000003" customHeight="1" x14ac:dyDescent="0.2">
      <c r="G135" s="24" t="s">
        <v>27</v>
      </c>
      <c r="H135" s="25"/>
      <c r="I135" s="25"/>
      <c r="J135" s="25"/>
      <c r="K135" s="25"/>
      <c r="L135" s="25"/>
      <c r="M135" s="25"/>
      <c r="N135" s="25"/>
      <c r="O135" s="24" t="s">
        <v>58</v>
      </c>
    </row>
    <row r="136" spans="4:19" s="21" customFormat="1" ht="39.950000000000003" customHeight="1" x14ac:dyDescent="0.2">
      <c r="G136" s="24" t="s">
        <v>59</v>
      </c>
      <c r="H136" s="25"/>
      <c r="I136" s="25"/>
      <c r="J136" s="25"/>
      <c r="K136" s="25"/>
      <c r="L136" s="25"/>
      <c r="M136" s="25"/>
      <c r="N136" s="25"/>
      <c r="O136" s="24" t="s">
        <v>60</v>
      </c>
    </row>
    <row r="137" spans="4:19" s="21" customFormat="1" ht="39.950000000000003" customHeight="1" x14ac:dyDescent="0.2">
      <c r="G137" s="24" t="s">
        <v>61</v>
      </c>
      <c r="H137" s="25"/>
      <c r="I137" s="25"/>
      <c r="J137" s="25"/>
      <c r="K137" s="25"/>
      <c r="L137" s="25"/>
      <c r="M137" s="25"/>
      <c r="N137" s="25"/>
      <c r="O137" s="24" t="s">
        <v>62</v>
      </c>
    </row>
    <row r="138" spans="4:19" s="21" customFormat="1" ht="39.950000000000003" customHeight="1" x14ac:dyDescent="0.2">
      <c r="G138" s="24" t="s">
        <v>63</v>
      </c>
      <c r="H138" s="25"/>
      <c r="I138" s="25"/>
      <c r="J138" s="25"/>
      <c r="K138" s="25"/>
      <c r="L138" s="25"/>
      <c r="M138" s="25"/>
      <c r="N138" s="25"/>
      <c r="O138" s="24" t="s">
        <v>64</v>
      </c>
    </row>
    <row r="139" spans="4:19" s="21" customFormat="1" ht="39.950000000000003" customHeight="1" x14ac:dyDescent="0.2">
      <c r="G139" s="24" t="s">
        <v>65</v>
      </c>
      <c r="H139" s="25"/>
      <c r="I139" s="25"/>
      <c r="J139" s="25"/>
      <c r="K139" s="25"/>
      <c r="L139" s="25"/>
      <c r="M139" s="25"/>
      <c r="N139" s="25"/>
      <c r="O139" s="24" t="s">
        <v>66</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67</v>
      </c>
      <c r="H141" s="25"/>
      <c r="I141" s="25"/>
      <c r="J141" s="25"/>
      <c r="K141" s="25"/>
      <c r="L141" s="25"/>
      <c r="M141" s="25"/>
      <c r="N141" s="25"/>
      <c r="O141" s="24" t="s">
        <v>68</v>
      </c>
    </row>
    <row r="142" spans="4:19" s="21" customFormat="1" ht="39.950000000000003" customHeight="1" x14ac:dyDescent="0.2">
      <c r="G142" s="24" t="s">
        <v>69</v>
      </c>
      <c r="H142" s="25"/>
      <c r="I142" s="25"/>
      <c r="J142" s="25"/>
      <c r="K142" s="25"/>
      <c r="L142" s="25"/>
      <c r="M142" s="25"/>
      <c r="N142" s="25"/>
      <c r="O142" s="24" t="s">
        <v>70</v>
      </c>
    </row>
    <row r="143" spans="4:19" s="21" customFormat="1" ht="39.950000000000003" customHeight="1" x14ac:dyDescent="0.2">
      <c r="G143" s="24" t="s">
        <v>71</v>
      </c>
      <c r="H143" s="25"/>
      <c r="I143" s="25"/>
      <c r="J143" s="25"/>
      <c r="K143" s="25"/>
      <c r="L143" s="25"/>
      <c r="M143" s="25"/>
      <c r="N143" s="25"/>
      <c r="O143" s="24" t="s">
        <v>72</v>
      </c>
    </row>
    <row r="144" spans="4:19" s="21" customFormat="1" ht="39.950000000000003" customHeight="1" x14ac:dyDescent="0.2">
      <c r="G144" s="24" t="s">
        <v>73</v>
      </c>
      <c r="H144" s="25"/>
      <c r="I144" s="25"/>
      <c r="J144" s="25"/>
      <c r="K144" s="25"/>
      <c r="L144" s="25"/>
      <c r="M144" s="25"/>
      <c r="N144" s="25"/>
      <c r="O144" s="24" t="s">
        <v>74</v>
      </c>
    </row>
    <row r="145" spans="7:19" s="21" customFormat="1" ht="39.950000000000003" customHeight="1" x14ac:dyDescent="0.2">
      <c r="G145" s="24" t="s">
        <v>75</v>
      </c>
      <c r="H145" s="25"/>
      <c r="I145" s="25"/>
      <c r="J145" s="25"/>
      <c r="K145" s="25"/>
      <c r="L145" s="25"/>
      <c r="M145" s="25"/>
      <c r="N145" s="25"/>
      <c r="O145" s="24" t="s">
        <v>76</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77</v>
      </c>
      <c r="H147" s="25"/>
      <c r="I147" s="25"/>
      <c r="J147" s="25"/>
      <c r="K147" s="25"/>
      <c r="L147" s="25"/>
      <c r="M147" s="25"/>
      <c r="N147" s="25"/>
      <c r="O147" s="24" t="s">
        <v>78</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79</v>
      </c>
      <c r="H149" s="25"/>
      <c r="I149" s="25"/>
      <c r="J149" s="25"/>
      <c r="K149" s="25"/>
      <c r="L149" s="25"/>
      <c r="M149" s="25"/>
      <c r="N149" s="25"/>
      <c r="O149" s="24" t="s">
        <v>80</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31</v>
      </c>
      <c r="H151" s="25"/>
      <c r="I151" s="25"/>
      <c r="J151" s="25"/>
      <c r="K151" s="25"/>
      <c r="L151" s="25"/>
      <c r="M151" s="25"/>
      <c r="N151" s="25"/>
      <c r="O151" s="24" t="s">
        <v>81</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127" sqref="H12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1" t="s">
        <v>0</v>
      </c>
      <c r="C1" s="31"/>
      <c r="D1" s="31"/>
      <c r="E1" s="31"/>
      <c r="F1" s="31"/>
      <c r="G1" s="31"/>
      <c r="H1" s="31"/>
      <c r="J1" s="31" t="s">
        <v>1</v>
      </c>
      <c r="K1" s="31"/>
      <c r="L1" s="31"/>
      <c r="M1" s="31"/>
      <c r="N1" s="31"/>
      <c r="O1" s="31"/>
      <c r="P1" s="31"/>
    </row>
    <row r="2" spans="2:20" ht="14.25" customHeight="1" thickBot="1" x14ac:dyDescent="0.3">
      <c r="B2" s="32" t="s">
        <v>2</v>
      </c>
      <c r="C2" s="32"/>
      <c r="D2" s="32"/>
      <c r="E2" s="32"/>
      <c r="F2" s="32"/>
      <c r="G2" s="32"/>
      <c r="H2" s="32"/>
      <c r="J2" s="33" t="s">
        <v>3</v>
      </c>
      <c r="K2" s="33"/>
      <c r="L2" s="33"/>
      <c r="M2" s="33"/>
      <c r="N2" s="33"/>
      <c r="O2" s="33"/>
      <c r="P2" s="33"/>
    </row>
    <row r="3" spans="2:20" ht="18" x14ac:dyDescent="0.25">
      <c r="B3" s="34" t="s">
        <v>4</v>
      </c>
      <c r="C3" s="35"/>
      <c r="D3" s="35"/>
      <c r="E3" s="35"/>
      <c r="F3" s="35"/>
      <c r="G3" s="35"/>
      <c r="H3" s="36"/>
      <c r="J3" s="34" t="s">
        <v>5</v>
      </c>
      <c r="K3" s="35"/>
      <c r="L3" s="35"/>
      <c r="M3" s="35"/>
      <c r="N3" s="35"/>
      <c r="O3" s="35"/>
      <c r="P3" s="36"/>
      <c r="R3" s="1"/>
    </row>
    <row r="4" spans="2:20" ht="18" x14ac:dyDescent="0.25">
      <c r="B4" s="45" t="s">
        <v>340</v>
      </c>
      <c r="C4" s="46"/>
      <c r="D4" s="46"/>
      <c r="E4" s="46"/>
      <c r="F4" s="46"/>
      <c r="G4" s="46"/>
      <c r="H4" s="47"/>
      <c r="I4" s="2"/>
      <c r="J4" s="48" t="s">
        <v>341</v>
      </c>
      <c r="K4" s="49"/>
      <c r="L4" s="49"/>
      <c r="M4" s="49"/>
      <c r="N4" s="49"/>
      <c r="O4" s="49"/>
      <c r="P4" s="50"/>
      <c r="Q4" s="2"/>
      <c r="R4" s="3"/>
      <c r="S4" s="2"/>
      <c r="T4" s="2"/>
    </row>
    <row r="5" spans="2:20" ht="12.75" customHeight="1" x14ac:dyDescent="0.25">
      <c r="B5" s="51" t="s">
        <v>8</v>
      </c>
      <c r="C5" s="37" t="s">
        <v>9</v>
      </c>
      <c r="D5" s="37" t="s">
        <v>10</v>
      </c>
      <c r="E5" s="39" t="s">
        <v>11</v>
      </c>
      <c r="F5" s="40"/>
      <c r="G5" s="41" t="s">
        <v>12</v>
      </c>
      <c r="H5" s="43" t="s">
        <v>13</v>
      </c>
      <c r="J5" s="51" t="s">
        <v>14</v>
      </c>
      <c r="K5" s="37" t="s">
        <v>15</v>
      </c>
      <c r="L5" s="37" t="s">
        <v>16</v>
      </c>
      <c r="M5" s="39" t="s">
        <v>17</v>
      </c>
      <c r="N5" s="40"/>
      <c r="O5" s="41" t="s">
        <v>18</v>
      </c>
      <c r="P5" s="43" t="s">
        <v>19</v>
      </c>
      <c r="R5" s="1"/>
    </row>
    <row r="6" spans="2:20" ht="15.75" thickBot="1" x14ac:dyDescent="0.3">
      <c r="B6" s="52"/>
      <c r="C6" s="38"/>
      <c r="D6" s="38"/>
      <c r="E6" s="4" t="s">
        <v>20</v>
      </c>
      <c r="F6" s="4" t="s">
        <v>21</v>
      </c>
      <c r="G6" s="42"/>
      <c r="H6" s="44"/>
      <c r="J6" s="52"/>
      <c r="K6" s="38"/>
      <c r="L6" s="38"/>
      <c r="M6" s="4" t="s">
        <v>22</v>
      </c>
      <c r="N6" s="4" t="s">
        <v>23</v>
      </c>
      <c r="O6" s="42"/>
      <c r="P6" s="44"/>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50</v>
      </c>
      <c r="H131" s="25"/>
      <c r="I131" s="25"/>
      <c r="J131" s="25"/>
      <c r="K131" s="25"/>
      <c r="L131" s="25"/>
      <c r="M131" s="25"/>
      <c r="N131" s="25"/>
      <c r="O131" s="24" t="s">
        <v>51</v>
      </c>
    </row>
    <row r="132" spans="4:19" s="21" customFormat="1" ht="39.950000000000003" customHeight="1" x14ac:dyDescent="0.2">
      <c r="G132" s="24" t="s">
        <v>52</v>
      </c>
      <c r="H132" s="25"/>
      <c r="I132" s="25"/>
      <c r="J132" s="25"/>
      <c r="K132" s="25"/>
      <c r="L132" s="25"/>
      <c r="M132" s="25"/>
      <c r="N132" s="25"/>
      <c r="O132" s="24" t="s">
        <v>53</v>
      </c>
    </row>
    <row r="133" spans="4:19" s="21" customFormat="1" ht="39.950000000000003" customHeight="1" x14ac:dyDescent="0.2">
      <c r="G133" s="24" t="s">
        <v>54</v>
      </c>
      <c r="H133" s="25"/>
      <c r="I133" s="25"/>
      <c r="J133" s="25"/>
      <c r="K133" s="25"/>
      <c r="L133" s="25"/>
      <c r="M133" s="25"/>
      <c r="N133" s="25"/>
      <c r="O133" s="24" t="s">
        <v>55</v>
      </c>
    </row>
    <row r="134" spans="4:19" s="21" customFormat="1" ht="39.950000000000003" customHeight="1" x14ac:dyDescent="0.2">
      <c r="G134" s="24" t="s">
        <v>56</v>
      </c>
      <c r="H134" s="25"/>
      <c r="I134" s="25"/>
      <c r="J134" s="25"/>
      <c r="K134" s="25"/>
      <c r="L134" s="25"/>
      <c r="M134" s="25"/>
      <c r="N134" s="25"/>
      <c r="O134" s="24" t="s">
        <v>57</v>
      </c>
    </row>
    <row r="135" spans="4:19" s="21" customFormat="1" ht="39.950000000000003" customHeight="1" x14ac:dyDescent="0.2">
      <c r="G135" s="24" t="s">
        <v>27</v>
      </c>
      <c r="H135" s="25"/>
      <c r="I135" s="25"/>
      <c r="J135" s="25"/>
      <c r="K135" s="25"/>
      <c r="L135" s="25"/>
      <c r="M135" s="25"/>
      <c r="N135" s="25"/>
      <c r="O135" s="24" t="s">
        <v>58</v>
      </c>
    </row>
    <row r="136" spans="4:19" s="21" customFormat="1" ht="39.950000000000003" customHeight="1" x14ac:dyDescent="0.2">
      <c r="G136" s="24" t="s">
        <v>59</v>
      </c>
      <c r="H136" s="25"/>
      <c r="I136" s="25"/>
      <c r="J136" s="25"/>
      <c r="K136" s="25"/>
      <c r="L136" s="25"/>
      <c r="M136" s="25"/>
      <c r="N136" s="25"/>
      <c r="O136" s="24" t="s">
        <v>60</v>
      </c>
    </row>
    <row r="137" spans="4:19" s="21" customFormat="1" ht="39.950000000000003" customHeight="1" x14ac:dyDescent="0.2">
      <c r="G137" s="24" t="s">
        <v>61</v>
      </c>
      <c r="H137" s="25"/>
      <c r="I137" s="25"/>
      <c r="J137" s="25"/>
      <c r="K137" s="25"/>
      <c r="L137" s="25"/>
      <c r="M137" s="25"/>
      <c r="N137" s="25"/>
      <c r="O137" s="24" t="s">
        <v>62</v>
      </c>
    </row>
    <row r="138" spans="4:19" s="21" customFormat="1" ht="39.950000000000003" customHeight="1" x14ac:dyDescent="0.2">
      <c r="G138" s="24" t="s">
        <v>63</v>
      </c>
      <c r="H138" s="25"/>
      <c r="I138" s="25"/>
      <c r="J138" s="25"/>
      <c r="K138" s="25"/>
      <c r="L138" s="25"/>
      <c r="M138" s="25"/>
      <c r="N138" s="25"/>
      <c r="O138" s="24" t="s">
        <v>64</v>
      </c>
    </row>
    <row r="139" spans="4:19" s="21" customFormat="1" ht="39.950000000000003" customHeight="1" x14ac:dyDescent="0.2">
      <c r="G139" s="24" t="s">
        <v>65</v>
      </c>
      <c r="H139" s="25"/>
      <c r="I139" s="25"/>
      <c r="J139" s="25"/>
      <c r="K139" s="25"/>
      <c r="L139" s="25"/>
      <c r="M139" s="25"/>
      <c r="N139" s="25"/>
      <c r="O139" s="24" t="s">
        <v>66</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67</v>
      </c>
      <c r="H141" s="25"/>
      <c r="I141" s="25"/>
      <c r="J141" s="25"/>
      <c r="K141" s="25"/>
      <c r="L141" s="25"/>
      <c r="M141" s="25"/>
      <c r="N141" s="25"/>
      <c r="O141" s="24" t="s">
        <v>68</v>
      </c>
    </row>
    <row r="142" spans="4:19" s="21" customFormat="1" ht="39.950000000000003" customHeight="1" x14ac:dyDescent="0.2">
      <c r="G142" s="24" t="s">
        <v>69</v>
      </c>
      <c r="H142" s="25"/>
      <c r="I142" s="25"/>
      <c r="J142" s="25"/>
      <c r="K142" s="25"/>
      <c r="L142" s="25"/>
      <c r="M142" s="25"/>
      <c r="N142" s="25"/>
      <c r="O142" s="24" t="s">
        <v>70</v>
      </c>
    </row>
    <row r="143" spans="4:19" s="21" customFormat="1" ht="39.950000000000003" customHeight="1" x14ac:dyDescent="0.2">
      <c r="G143" s="24" t="s">
        <v>71</v>
      </c>
      <c r="H143" s="25"/>
      <c r="I143" s="25"/>
      <c r="J143" s="25"/>
      <c r="K143" s="25"/>
      <c r="L143" s="25"/>
      <c r="M143" s="25"/>
      <c r="N143" s="25"/>
      <c r="O143" s="24" t="s">
        <v>72</v>
      </c>
    </row>
    <row r="144" spans="4:19" s="21" customFormat="1" ht="39.950000000000003" customHeight="1" x14ac:dyDescent="0.2">
      <c r="G144" s="24" t="s">
        <v>73</v>
      </c>
      <c r="H144" s="25"/>
      <c r="I144" s="25"/>
      <c r="J144" s="25"/>
      <c r="K144" s="25"/>
      <c r="L144" s="25"/>
      <c r="M144" s="25"/>
      <c r="N144" s="25"/>
      <c r="O144" s="24" t="s">
        <v>74</v>
      </c>
    </row>
    <row r="145" spans="7:19" s="21" customFormat="1" ht="39.950000000000003" customHeight="1" x14ac:dyDescent="0.2">
      <c r="G145" s="24" t="s">
        <v>75</v>
      </c>
      <c r="H145" s="25"/>
      <c r="I145" s="25"/>
      <c r="J145" s="25"/>
      <c r="K145" s="25"/>
      <c r="L145" s="25"/>
      <c r="M145" s="25"/>
      <c r="N145" s="25"/>
      <c r="O145" s="24" t="s">
        <v>76</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77</v>
      </c>
      <c r="H147" s="25"/>
      <c r="I147" s="25"/>
      <c r="J147" s="25"/>
      <c r="K147" s="25"/>
      <c r="L147" s="25"/>
      <c r="M147" s="25"/>
      <c r="N147" s="25"/>
      <c r="O147" s="24" t="s">
        <v>78</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79</v>
      </c>
      <c r="H149" s="25"/>
      <c r="I149" s="25"/>
      <c r="J149" s="25"/>
      <c r="K149" s="25"/>
      <c r="L149" s="25"/>
      <c r="M149" s="25"/>
      <c r="N149" s="25"/>
      <c r="O149" s="24" t="s">
        <v>80</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31</v>
      </c>
      <c r="H151" s="25"/>
      <c r="I151" s="25"/>
      <c r="J151" s="25"/>
      <c r="K151" s="25"/>
      <c r="L151" s="25"/>
      <c r="M151" s="25"/>
      <c r="N151" s="25"/>
      <c r="O151" s="24" t="s">
        <v>81</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topLeftCell="A19"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opLeftCell="A12" workbookViewId="0">
      <selection activeCell="C24" sqref="C2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1" t="s">
        <v>0</v>
      </c>
      <c r="C1" s="31"/>
      <c r="D1" s="31"/>
      <c r="E1" s="31"/>
      <c r="F1" s="31"/>
      <c r="G1" s="31"/>
      <c r="H1" s="31"/>
      <c r="J1" s="31" t="s">
        <v>1</v>
      </c>
      <c r="K1" s="31"/>
      <c r="L1" s="31"/>
      <c r="M1" s="31"/>
      <c r="N1" s="31"/>
      <c r="O1" s="31"/>
      <c r="P1" s="31"/>
    </row>
    <row r="2" spans="2:20" ht="14.25" customHeight="1" thickBot="1" x14ac:dyDescent="0.3">
      <c r="B2" s="32" t="s">
        <v>2</v>
      </c>
      <c r="C2" s="32"/>
      <c r="D2" s="32"/>
      <c r="E2" s="32"/>
      <c r="F2" s="32"/>
      <c r="G2" s="32"/>
      <c r="H2" s="32"/>
      <c r="J2" s="33" t="s">
        <v>3</v>
      </c>
      <c r="K2" s="33"/>
      <c r="L2" s="33"/>
      <c r="M2" s="33"/>
      <c r="N2" s="33"/>
      <c r="O2" s="33"/>
      <c r="P2" s="33"/>
    </row>
    <row r="3" spans="2:20" ht="18" x14ac:dyDescent="0.25">
      <c r="B3" s="34" t="s">
        <v>4</v>
      </c>
      <c r="C3" s="35"/>
      <c r="D3" s="35"/>
      <c r="E3" s="35"/>
      <c r="F3" s="35"/>
      <c r="G3" s="35"/>
      <c r="H3" s="36"/>
      <c r="J3" s="34" t="s">
        <v>5</v>
      </c>
      <c r="K3" s="35"/>
      <c r="L3" s="35"/>
      <c r="M3" s="35"/>
      <c r="N3" s="35"/>
      <c r="O3" s="35"/>
      <c r="P3" s="36"/>
      <c r="R3" s="1"/>
    </row>
    <row r="4" spans="2:20" ht="18" x14ac:dyDescent="0.25">
      <c r="B4" s="45" t="s">
        <v>82</v>
      </c>
      <c r="C4" s="46"/>
      <c r="D4" s="46"/>
      <c r="E4" s="46"/>
      <c r="F4" s="46"/>
      <c r="G4" s="46"/>
      <c r="H4" s="47"/>
      <c r="I4" s="2"/>
      <c r="J4" s="48" t="s">
        <v>83</v>
      </c>
      <c r="K4" s="49"/>
      <c r="L4" s="49"/>
      <c r="M4" s="49"/>
      <c r="N4" s="49"/>
      <c r="O4" s="49"/>
      <c r="P4" s="50"/>
      <c r="Q4" s="2"/>
      <c r="R4" s="3"/>
      <c r="S4" s="2"/>
      <c r="T4" s="2"/>
    </row>
    <row r="5" spans="2:20" ht="12.75" customHeight="1" x14ac:dyDescent="0.25">
      <c r="B5" s="51" t="s">
        <v>8</v>
      </c>
      <c r="C5" s="37" t="s">
        <v>9</v>
      </c>
      <c r="D5" s="37" t="s">
        <v>10</v>
      </c>
      <c r="E5" s="39" t="s">
        <v>11</v>
      </c>
      <c r="F5" s="40"/>
      <c r="G5" s="41" t="s">
        <v>12</v>
      </c>
      <c r="H5" s="43" t="s">
        <v>13</v>
      </c>
      <c r="J5" s="51" t="s">
        <v>14</v>
      </c>
      <c r="K5" s="37" t="s">
        <v>15</v>
      </c>
      <c r="L5" s="37" t="s">
        <v>16</v>
      </c>
      <c r="M5" s="39" t="s">
        <v>17</v>
      </c>
      <c r="N5" s="40"/>
      <c r="O5" s="41" t="s">
        <v>18</v>
      </c>
      <c r="P5" s="43" t="s">
        <v>19</v>
      </c>
      <c r="R5" s="1"/>
    </row>
    <row r="6" spans="2:20" ht="15.75" thickBot="1" x14ac:dyDescent="0.3">
      <c r="B6" s="52"/>
      <c r="C6" s="38"/>
      <c r="D6" s="38"/>
      <c r="E6" s="4" t="s">
        <v>20</v>
      </c>
      <c r="F6" s="4" t="s">
        <v>21</v>
      </c>
      <c r="G6" s="42"/>
      <c r="H6" s="44"/>
      <c r="J6" s="52"/>
      <c r="K6" s="38"/>
      <c r="L6" s="38"/>
      <c r="M6" s="4" t="s">
        <v>22</v>
      </c>
      <c r="N6" s="4" t="s">
        <v>23</v>
      </c>
      <c r="O6" s="42"/>
      <c r="P6" s="44"/>
      <c r="R6" s="3"/>
    </row>
    <row r="7" spans="2:20" ht="36.75" customHeight="1" x14ac:dyDescent="0.25">
      <c r="B7" s="5">
        <v>1</v>
      </c>
      <c r="C7" s="6" t="s">
        <v>32</v>
      </c>
      <c r="D7" s="6" t="s">
        <v>32</v>
      </c>
      <c r="E7" s="7" t="s">
        <v>84</v>
      </c>
      <c r="F7" s="7" t="s">
        <v>85</v>
      </c>
      <c r="G7" s="8" t="s">
        <v>27</v>
      </c>
      <c r="H7" s="9" t="s">
        <v>86</v>
      </c>
      <c r="J7" s="10">
        <v>1</v>
      </c>
      <c r="K7" s="11" t="str">
        <f t="shared" ref="K7:N39" si="0">IF(C7="","",C7)</f>
        <v>RWY 30</v>
      </c>
      <c r="L7" s="11" t="str">
        <f t="shared" si="0"/>
        <v>RWY 30</v>
      </c>
      <c r="M7" s="11" t="str">
        <f t="shared" si="0"/>
        <v>03.02.</v>
      </c>
      <c r="N7" s="11" t="str">
        <f t="shared" si="0"/>
        <v>16:30</v>
      </c>
      <c r="O7" s="11" t="str">
        <f>VLOOKUP(G7,$G$130:$O$151,9,FALSE)</f>
        <v>Cross-wind component on RWY 24 or RWY 06, including gusts, exceeds 15 kt (28 km/h).</v>
      </c>
      <c r="P7" s="12" t="str">
        <f t="shared" ref="P7:P71" si="1">IF(H7="","",H7)</f>
        <v>Me</v>
      </c>
    </row>
    <row r="8" spans="2:20" ht="36.75" customHeight="1" x14ac:dyDescent="0.25">
      <c r="B8" s="5">
        <v>2</v>
      </c>
      <c r="C8" s="6" t="s">
        <v>38</v>
      </c>
      <c r="D8" s="6" t="s">
        <v>38</v>
      </c>
      <c r="E8" s="7" t="s">
        <v>87</v>
      </c>
      <c r="F8" s="7" t="s">
        <v>88</v>
      </c>
      <c r="G8" s="8" t="s">
        <v>31</v>
      </c>
      <c r="H8" s="9" t="s">
        <v>86</v>
      </c>
      <c r="J8" s="10">
        <v>2</v>
      </c>
      <c r="K8" s="11" t="str">
        <f t="shared" si="0"/>
        <v>RWY 06</v>
      </c>
      <c r="L8" s="11" t="str">
        <f t="shared" si="0"/>
        <v>RWY 06</v>
      </c>
      <c r="M8" s="11" t="str">
        <f t="shared" si="0"/>
        <v>04.02.</v>
      </c>
      <c r="N8" s="11" t="str">
        <f t="shared" si="0"/>
        <v>12:40</v>
      </c>
      <c r="O8" s="11" t="str">
        <f t="shared" ref="O8:O71" si="2">VLOOKUP(G8,$G$130:$O$151,9,FALSE)</f>
        <v>Main Runway Standard Operation.</v>
      </c>
      <c r="P8" s="12" t="str">
        <f t="shared" si="1"/>
        <v>Me</v>
      </c>
    </row>
    <row r="9" spans="2:20" ht="36.75" customHeight="1" x14ac:dyDescent="0.25">
      <c r="B9" s="5">
        <v>3</v>
      </c>
      <c r="C9" s="6" t="s">
        <v>32</v>
      </c>
      <c r="D9" s="6" t="s">
        <v>32</v>
      </c>
      <c r="E9" s="7" t="s">
        <v>87</v>
      </c>
      <c r="F9" s="7" t="s">
        <v>89</v>
      </c>
      <c r="G9" s="8" t="s">
        <v>27</v>
      </c>
      <c r="H9" s="9" t="s">
        <v>86</v>
      </c>
      <c r="J9" s="10">
        <v>3</v>
      </c>
      <c r="K9" s="11" t="s">
        <v>29</v>
      </c>
      <c r="L9" s="11" t="str">
        <f t="shared" si="0"/>
        <v>RWY 30</v>
      </c>
      <c r="M9" s="11" t="str">
        <f t="shared" si="0"/>
        <v>04.02.</v>
      </c>
      <c r="N9" s="11" t="str">
        <f t="shared" si="0"/>
        <v>14:20</v>
      </c>
      <c r="O9" s="11" t="str">
        <f t="shared" si="2"/>
        <v>Cross-wind component on RWY 24 or RWY 06, including gusts, exceeds 15 kt (28 km/h).</v>
      </c>
      <c r="P9" s="12" t="str">
        <f t="shared" si="1"/>
        <v>Me</v>
      </c>
    </row>
    <row r="10" spans="2:20" ht="36.75" customHeight="1" x14ac:dyDescent="0.25">
      <c r="B10" s="10">
        <v>4</v>
      </c>
      <c r="C10" s="6" t="s">
        <v>29</v>
      </c>
      <c r="D10" s="6" t="s">
        <v>29</v>
      </c>
      <c r="E10" s="7" t="s">
        <v>87</v>
      </c>
      <c r="F10" s="7" t="s">
        <v>90</v>
      </c>
      <c r="G10" s="8" t="s">
        <v>31</v>
      </c>
      <c r="H10" s="9" t="s">
        <v>91</v>
      </c>
      <c r="J10" s="10">
        <v>4</v>
      </c>
      <c r="K10" s="11" t="str">
        <f t="shared" si="0"/>
        <v>RWY 24</v>
      </c>
      <c r="L10" s="11" t="str">
        <f t="shared" si="0"/>
        <v>RWY 24</v>
      </c>
      <c r="M10" s="11" t="str">
        <f t="shared" si="0"/>
        <v>04.02.</v>
      </c>
      <c r="N10" s="11" t="str">
        <f t="shared" si="0"/>
        <v>18:00</v>
      </c>
      <c r="O10" s="11" t="str">
        <f t="shared" si="2"/>
        <v>Main Runway Standard Operation.</v>
      </c>
      <c r="P10" s="12" t="str">
        <f t="shared" si="1"/>
        <v>St</v>
      </c>
    </row>
    <row r="11" spans="2:20" ht="36.75" customHeight="1" x14ac:dyDescent="0.25">
      <c r="B11" s="5">
        <v>5</v>
      </c>
      <c r="C11" s="6" t="s">
        <v>32</v>
      </c>
      <c r="D11" s="6" t="s">
        <v>32</v>
      </c>
      <c r="E11" s="7" t="s">
        <v>92</v>
      </c>
      <c r="F11" s="7" t="s">
        <v>93</v>
      </c>
      <c r="G11" s="8" t="s">
        <v>50</v>
      </c>
      <c r="H11" s="9" t="s">
        <v>43</v>
      </c>
      <c r="J11" s="10">
        <v>5</v>
      </c>
      <c r="K11" s="11" t="str">
        <f t="shared" si="0"/>
        <v>RWY 30</v>
      </c>
      <c r="L11" s="11" t="str">
        <f t="shared" si="0"/>
        <v>RWY 30</v>
      </c>
      <c r="M11" s="11" t="str">
        <f t="shared" si="0"/>
        <v>06.02.</v>
      </c>
      <c r="N11" s="11" t="str">
        <f t="shared" si="0"/>
        <v>08:00</v>
      </c>
      <c r="O11" s="11" t="str">
        <f t="shared" si="2"/>
        <v>RWY 24 or RWY 06 is out of service.</v>
      </c>
      <c r="P11" s="12" t="str">
        <f t="shared" si="1"/>
        <v>Šp</v>
      </c>
    </row>
    <row r="12" spans="2:20" ht="36.75" customHeight="1" x14ac:dyDescent="0.25">
      <c r="B12" s="5">
        <v>6</v>
      </c>
      <c r="C12" s="6" t="s">
        <v>29</v>
      </c>
      <c r="D12" s="6" t="s">
        <v>29</v>
      </c>
      <c r="E12" s="7" t="s">
        <v>92</v>
      </c>
      <c r="F12" s="7" t="s">
        <v>94</v>
      </c>
      <c r="G12" s="8" t="s">
        <v>31</v>
      </c>
      <c r="H12" s="9" t="s">
        <v>43</v>
      </c>
      <c r="J12" s="10">
        <v>6</v>
      </c>
      <c r="K12" s="11" t="str">
        <f t="shared" si="0"/>
        <v>RWY 24</v>
      </c>
      <c r="L12" s="11" t="str">
        <f t="shared" si="0"/>
        <v>RWY 24</v>
      </c>
      <c r="M12" s="11" t="str">
        <f t="shared" si="0"/>
        <v>06.02.</v>
      </c>
      <c r="N12" s="11" t="str">
        <f t="shared" si="0"/>
        <v>09.00</v>
      </c>
      <c r="O12" s="11" t="str">
        <f t="shared" si="2"/>
        <v>Main Runway Standard Operation.</v>
      </c>
      <c r="P12" s="12" t="str">
        <f t="shared" si="1"/>
        <v>Šp</v>
      </c>
    </row>
    <row r="13" spans="2:20" ht="36.75" customHeight="1" x14ac:dyDescent="0.25">
      <c r="B13" s="5">
        <v>7</v>
      </c>
      <c r="C13" s="6" t="s">
        <v>38</v>
      </c>
      <c r="D13" s="6" t="s">
        <v>38</v>
      </c>
      <c r="E13" s="7" t="s">
        <v>95</v>
      </c>
      <c r="F13" s="7" t="s">
        <v>96</v>
      </c>
      <c r="G13" s="8" t="s">
        <v>31</v>
      </c>
      <c r="H13" s="9" t="s">
        <v>97</v>
      </c>
      <c r="J13" s="10">
        <v>7</v>
      </c>
      <c r="K13" s="11" t="str">
        <f t="shared" si="0"/>
        <v>RWY 06</v>
      </c>
      <c r="L13" s="11" t="str">
        <f t="shared" si="0"/>
        <v>RWY 06</v>
      </c>
      <c r="M13" s="11" t="str">
        <f t="shared" si="0"/>
        <v>08.02.</v>
      </c>
      <c r="N13" s="11" t="str">
        <f t="shared" si="0"/>
        <v>09.10</v>
      </c>
      <c r="O13" s="11" t="str">
        <f t="shared" si="2"/>
        <v>Main Runway Standard Operation.</v>
      </c>
      <c r="P13" s="12" t="str">
        <f t="shared" si="1"/>
        <v>Ko</v>
      </c>
    </row>
    <row r="14" spans="2:20" ht="36.75" customHeight="1" x14ac:dyDescent="0.25">
      <c r="B14" s="10">
        <v>8</v>
      </c>
      <c r="C14" s="6" t="s">
        <v>29</v>
      </c>
      <c r="D14" s="6" t="s">
        <v>29</v>
      </c>
      <c r="E14" s="13" t="s">
        <v>95</v>
      </c>
      <c r="F14" s="13" t="s">
        <v>98</v>
      </c>
      <c r="G14" s="8" t="s">
        <v>31</v>
      </c>
      <c r="H14" s="9" t="s">
        <v>99</v>
      </c>
      <c r="J14" s="10">
        <v>8</v>
      </c>
      <c r="K14" s="11" t="str">
        <f t="shared" si="0"/>
        <v>RWY 24</v>
      </c>
      <c r="L14" s="11" t="str">
        <f t="shared" si="0"/>
        <v>RWY 24</v>
      </c>
      <c r="M14" s="11" t="str">
        <f t="shared" si="0"/>
        <v>08.02.</v>
      </c>
      <c r="N14" s="11" t="str">
        <f t="shared" si="0"/>
        <v>22:20</v>
      </c>
      <c r="O14" s="11" t="str">
        <f t="shared" si="2"/>
        <v>Main Runway Standard Operation.</v>
      </c>
      <c r="P14" s="12" t="str">
        <f t="shared" si="1"/>
        <v>Hy</v>
      </c>
    </row>
    <row r="15" spans="2:20" ht="36.75" customHeight="1" x14ac:dyDescent="0.25">
      <c r="B15" s="5">
        <v>9</v>
      </c>
      <c r="C15" s="6" t="s">
        <v>29</v>
      </c>
      <c r="D15" s="6" t="s">
        <v>29</v>
      </c>
      <c r="E15" s="13" t="s">
        <v>100</v>
      </c>
      <c r="F15" s="13" t="s">
        <v>101</v>
      </c>
      <c r="G15" s="8" t="s">
        <v>31</v>
      </c>
      <c r="H15" s="9" t="s">
        <v>102</v>
      </c>
      <c r="J15" s="10">
        <v>9</v>
      </c>
      <c r="K15" s="11" t="str">
        <f t="shared" si="0"/>
        <v>RWY 24</v>
      </c>
      <c r="L15" s="11" t="str">
        <f t="shared" si="0"/>
        <v>RWY 24</v>
      </c>
      <c r="M15" s="11" t="str">
        <f t="shared" si="0"/>
        <v>09.02.</v>
      </c>
      <c r="N15" s="11" t="str">
        <f t="shared" si="0"/>
        <v>07:30</v>
      </c>
      <c r="O15" s="11" t="str">
        <f t="shared" si="2"/>
        <v>Main Runway Standard Operation.</v>
      </c>
      <c r="P15" s="12" t="str">
        <f t="shared" si="1"/>
        <v>Be</v>
      </c>
    </row>
    <row r="16" spans="2:20" ht="36.75" customHeight="1" x14ac:dyDescent="0.25">
      <c r="B16" s="5">
        <v>10</v>
      </c>
      <c r="C16" s="6" t="s">
        <v>32</v>
      </c>
      <c r="D16" s="6" t="s">
        <v>32</v>
      </c>
      <c r="E16" s="7" t="s">
        <v>103</v>
      </c>
      <c r="F16" s="7" t="s">
        <v>104</v>
      </c>
      <c r="G16" s="8" t="s">
        <v>27</v>
      </c>
      <c r="H16" s="9" t="s">
        <v>35</v>
      </c>
      <c r="J16" s="10">
        <v>10</v>
      </c>
      <c r="K16" s="11" t="str">
        <f t="shared" si="0"/>
        <v>RWY 30</v>
      </c>
      <c r="L16" s="11" t="str">
        <f t="shared" si="0"/>
        <v>RWY 30</v>
      </c>
      <c r="M16" s="11" t="str">
        <f t="shared" si="0"/>
        <v>19.02.</v>
      </c>
      <c r="N16" s="11" t="str">
        <f t="shared" si="0"/>
        <v>12:25</v>
      </c>
      <c r="O16" s="11" t="str">
        <f t="shared" si="2"/>
        <v>Cross-wind component on RWY 24 or RWY 06, including gusts, exceeds 15 kt (28 km/h).</v>
      </c>
      <c r="P16" s="12" t="str">
        <f t="shared" si="1"/>
        <v>Ci</v>
      </c>
    </row>
    <row r="17" spans="2:16" ht="36.75" customHeight="1" x14ac:dyDescent="0.25">
      <c r="B17" s="5">
        <v>11</v>
      </c>
      <c r="C17" s="6" t="s">
        <v>29</v>
      </c>
      <c r="D17" s="6" t="s">
        <v>29</v>
      </c>
      <c r="E17" s="7" t="s">
        <v>103</v>
      </c>
      <c r="F17" s="7" t="s">
        <v>105</v>
      </c>
      <c r="G17" s="8" t="s">
        <v>31</v>
      </c>
      <c r="H17" s="9" t="s">
        <v>35</v>
      </c>
      <c r="J17" s="10">
        <v>11</v>
      </c>
      <c r="K17" s="11" t="str">
        <f t="shared" si="0"/>
        <v>RWY 24</v>
      </c>
      <c r="L17" s="11" t="str">
        <f t="shared" si="0"/>
        <v>RWY 24</v>
      </c>
      <c r="M17" s="11" t="str">
        <f t="shared" si="0"/>
        <v>19.02.</v>
      </c>
      <c r="N17" s="11" t="str">
        <f t="shared" si="0"/>
        <v>17:10</v>
      </c>
      <c r="O17" s="11" t="str">
        <f t="shared" si="2"/>
        <v>Main Runway Standard Operation.</v>
      </c>
      <c r="P17" s="12" t="str">
        <f t="shared" si="1"/>
        <v>Ci</v>
      </c>
    </row>
    <row r="18" spans="2:16" ht="36.75" customHeight="1" x14ac:dyDescent="0.25">
      <c r="B18" s="5">
        <v>12</v>
      </c>
      <c r="C18" s="6" t="s">
        <v>38</v>
      </c>
      <c r="D18" s="6" t="s">
        <v>38</v>
      </c>
      <c r="E18" s="7" t="s">
        <v>106</v>
      </c>
      <c r="F18" s="7" t="s">
        <v>107</v>
      </c>
      <c r="G18" s="8" t="s">
        <v>31</v>
      </c>
      <c r="H18" s="9" t="s">
        <v>97</v>
      </c>
      <c r="J18" s="10">
        <v>12</v>
      </c>
      <c r="K18" s="11" t="str">
        <f t="shared" si="0"/>
        <v>RWY 06</v>
      </c>
      <c r="L18" s="11" t="str">
        <f t="shared" si="0"/>
        <v>RWY 06</v>
      </c>
      <c r="M18" s="11" t="str">
        <f t="shared" si="0"/>
        <v>22.2.</v>
      </c>
      <c r="N18" s="11" t="str">
        <f t="shared" si="0"/>
        <v>11.00</v>
      </c>
      <c r="O18" s="11" t="str">
        <f t="shared" si="2"/>
        <v>Main Runway Standard Operation.</v>
      </c>
      <c r="P18" s="12" t="str">
        <f t="shared" si="1"/>
        <v>Ko</v>
      </c>
    </row>
    <row r="19" spans="2:16" ht="36.75" customHeight="1" x14ac:dyDescent="0.25">
      <c r="B19" s="5">
        <v>13</v>
      </c>
      <c r="C19" s="6" t="s">
        <v>32</v>
      </c>
      <c r="D19" s="6" t="s">
        <v>32</v>
      </c>
      <c r="E19" s="7" t="s">
        <v>108</v>
      </c>
      <c r="F19" s="7" t="s">
        <v>109</v>
      </c>
      <c r="G19" s="8" t="s">
        <v>27</v>
      </c>
      <c r="H19" s="9" t="s">
        <v>110</v>
      </c>
      <c r="J19" s="10">
        <v>13</v>
      </c>
      <c r="K19" s="11" t="str">
        <f t="shared" si="0"/>
        <v>RWY 30</v>
      </c>
      <c r="L19" s="11" t="str">
        <f t="shared" si="0"/>
        <v>RWY 30</v>
      </c>
      <c r="M19" s="11" t="str">
        <f t="shared" si="0"/>
        <v>25.2.</v>
      </c>
      <c r="N19" s="11" t="str">
        <f t="shared" si="0"/>
        <v>13:40</v>
      </c>
      <c r="O19" s="11" t="str">
        <f t="shared" si="2"/>
        <v>Cross-wind component on RWY 24 or RWY 06, including gusts, exceeds 15 kt (28 km/h).</v>
      </c>
      <c r="P19" s="12" t="str">
        <f t="shared" si="1"/>
        <v>Va</v>
      </c>
    </row>
    <row r="20" spans="2:16" ht="36.75" customHeight="1" x14ac:dyDescent="0.25">
      <c r="B20" s="5">
        <v>14</v>
      </c>
      <c r="C20" s="6" t="s">
        <v>29</v>
      </c>
      <c r="D20" s="6" t="s">
        <v>29</v>
      </c>
      <c r="E20" s="7" t="s">
        <v>108</v>
      </c>
      <c r="F20" s="7" t="s">
        <v>85</v>
      </c>
      <c r="G20" s="8" t="s">
        <v>31</v>
      </c>
      <c r="H20" s="9" t="s">
        <v>110</v>
      </c>
      <c r="J20" s="10">
        <v>14</v>
      </c>
      <c r="K20" s="11" t="str">
        <f t="shared" si="0"/>
        <v>RWY 24</v>
      </c>
      <c r="L20" s="11" t="str">
        <f t="shared" si="0"/>
        <v>RWY 24</v>
      </c>
      <c r="M20" s="11" t="str">
        <f t="shared" si="0"/>
        <v>25.2.</v>
      </c>
      <c r="N20" s="11" t="str">
        <f t="shared" si="0"/>
        <v>16:30</v>
      </c>
      <c r="O20" s="11" t="str">
        <f t="shared" si="2"/>
        <v>Main Runway Standard Operation.</v>
      </c>
      <c r="P20" s="12" t="str">
        <f t="shared" si="1"/>
        <v>Va</v>
      </c>
    </row>
    <row r="21" spans="2:16" ht="36.75" customHeight="1" x14ac:dyDescent="0.25">
      <c r="B21" s="5">
        <v>15</v>
      </c>
      <c r="C21" s="6" t="s">
        <v>38</v>
      </c>
      <c r="D21" s="6" t="s">
        <v>38</v>
      </c>
      <c r="E21" s="7" t="s">
        <v>111</v>
      </c>
      <c r="F21" s="7" t="s">
        <v>93</v>
      </c>
      <c r="G21" s="8" t="s">
        <v>31</v>
      </c>
      <c r="H21" s="9" t="s">
        <v>99</v>
      </c>
      <c r="J21" s="10">
        <v>15</v>
      </c>
      <c r="K21" s="11" t="str">
        <f t="shared" si="0"/>
        <v>RWY 06</v>
      </c>
      <c r="L21" s="11" t="str">
        <f t="shared" si="0"/>
        <v>RWY 06</v>
      </c>
      <c r="M21" s="11" t="str">
        <f t="shared" si="0"/>
        <v>26.2.</v>
      </c>
      <c r="N21" s="11" t="str">
        <f t="shared" si="0"/>
        <v>08:00</v>
      </c>
      <c r="O21" s="11" t="str">
        <f t="shared" si="2"/>
        <v>Main Runway Standard Operation.</v>
      </c>
      <c r="P21" s="12" t="str">
        <f t="shared" si="1"/>
        <v>Hy</v>
      </c>
    </row>
    <row r="22" spans="2:16" ht="36.75" customHeight="1" x14ac:dyDescent="0.25">
      <c r="B22" s="5">
        <v>16</v>
      </c>
      <c r="C22" s="6" t="s">
        <v>29</v>
      </c>
      <c r="D22" s="6" t="s">
        <v>29</v>
      </c>
      <c r="E22" s="7" t="s">
        <v>112</v>
      </c>
      <c r="F22" s="7" t="s">
        <v>113</v>
      </c>
      <c r="G22" s="8" t="s">
        <v>31</v>
      </c>
      <c r="H22" s="9" t="s">
        <v>97</v>
      </c>
      <c r="J22" s="10">
        <v>16</v>
      </c>
      <c r="K22" s="11" t="str">
        <f t="shared" si="0"/>
        <v>RWY 24</v>
      </c>
      <c r="L22" s="11" t="str">
        <f t="shared" si="0"/>
        <v>RWY 24</v>
      </c>
      <c r="M22" s="11" t="str">
        <f t="shared" si="0"/>
        <v>27.02.</v>
      </c>
      <c r="N22" s="11" t="str">
        <f t="shared" si="0"/>
        <v>04.30</v>
      </c>
      <c r="O22" s="11" t="str">
        <f t="shared" si="2"/>
        <v>Main Runway Standard Operation.</v>
      </c>
      <c r="P22" s="12" t="str">
        <f t="shared" si="1"/>
        <v>Ko</v>
      </c>
    </row>
    <row r="23" spans="2:16" ht="36.75" customHeight="1" x14ac:dyDescent="0.25">
      <c r="B23" s="5">
        <v>17</v>
      </c>
      <c r="C23" s="6" t="s">
        <v>38</v>
      </c>
      <c r="D23" s="6" t="s">
        <v>38</v>
      </c>
      <c r="E23" s="7" t="s">
        <v>112</v>
      </c>
      <c r="F23" s="7" t="s">
        <v>114</v>
      </c>
      <c r="G23" s="8" t="s">
        <v>31</v>
      </c>
      <c r="H23" s="9" t="s">
        <v>102</v>
      </c>
      <c r="J23" s="10">
        <v>17</v>
      </c>
      <c r="K23" s="11" t="str">
        <f t="shared" si="0"/>
        <v>RWY 06</v>
      </c>
      <c r="L23" s="11" t="str">
        <f t="shared" si="0"/>
        <v>RWY 06</v>
      </c>
      <c r="M23" s="11" t="str">
        <f t="shared" si="0"/>
        <v>27.02.</v>
      </c>
      <c r="N23" s="11" t="str">
        <f t="shared" si="0"/>
        <v>08:45</v>
      </c>
      <c r="O23" s="11" t="str">
        <f t="shared" si="2"/>
        <v>Main Runway Standard Operation.</v>
      </c>
      <c r="P23" s="12" t="str">
        <f t="shared" si="1"/>
        <v>Be</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50</v>
      </c>
      <c r="H131" s="25"/>
      <c r="I131" s="25"/>
      <c r="J131" s="25"/>
      <c r="K131" s="25"/>
      <c r="L131" s="25"/>
      <c r="M131" s="25"/>
      <c r="N131" s="25"/>
      <c r="O131" s="24" t="s">
        <v>51</v>
      </c>
    </row>
    <row r="132" spans="4:19" s="21" customFormat="1" ht="39.950000000000003" customHeight="1" x14ac:dyDescent="0.2">
      <c r="G132" s="24" t="s">
        <v>52</v>
      </c>
      <c r="H132" s="25"/>
      <c r="I132" s="25"/>
      <c r="J132" s="25"/>
      <c r="K132" s="25"/>
      <c r="L132" s="25"/>
      <c r="M132" s="25"/>
      <c r="N132" s="25"/>
      <c r="O132" s="24" t="s">
        <v>53</v>
      </c>
    </row>
    <row r="133" spans="4:19" s="21" customFormat="1" ht="39.950000000000003" customHeight="1" x14ac:dyDescent="0.2">
      <c r="G133" s="24" t="s">
        <v>54</v>
      </c>
      <c r="H133" s="25"/>
      <c r="I133" s="25"/>
      <c r="J133" s="25"/>
      <c r="K133" s="25"/>
      <c r="L133" s="25"/>
      <c r="M133" s="25"/>
      <c r="N133" s="25"/>
      <c r="O133" s="24" t="s">
        <v>55</v>
      </c>
    </row>
    <row r="134" spans="4:19" s="21" customFormat="1" ht="39.950000000000003" customHeight="1" x14ac:dyDescent="0.2">
      <c r="G134" s="24" t="s">
        <v>56</v>
      </c>
      <c r="H134" s="25"/>
      <c r="I134" s="25"/>
      <c r="J134" s="25"/>
      <c r="K134" s="25"/>
      <c r="L134" s="25"/>
      <c r="M134" s="25"/>
      <c r="N134" s="25"/>
      <c r="O134" s="24" t="s">
        <v>57</v>
      </c>
    </row>
    <row r="135" spans="4:19" s="21" customFormat="1" ht="39.950000000000003" customHeight="1" x14ac:dyDescent="0.2">
      <c r="G135" s="24" t="s">
        <v>27</v>
      </c>
      <c r="H135" s="25"/>
      <c r="I135" s="25"/>
      <c r="J135" s="25"/>
      <c r="K135" s="25"/>
      <c r="L135" s="25"/>
      <c r="M135" s="25"/>
      <c r="N135" s="25"/>
      <c r="O135" s="24" t="s">
        <v>58</v>
      </c>
    </row>
    <row r="136" spans="4:19" s="21" customFormat="1" ht="39.950000000000003" customHeight="1" x14ac:dyDescent="0.2">
      <c r="G136" s="24" t="s">
        <v>59</v>
      </c>
      <c r="H136" s="25"/>
      <c r="I136" s="25"/>
      <c r="J136" s="25"/>
      <c r="K136" s="25"/>
      <c r="L136" s="25"/>
      <c r="M136" s="25"/>
      <c r="N136" s="25"/>
      <c r="O136" s="24" t="s">
        <v>60</v>
      </c>
    </row>
    <row r="137" spans="4:19" s="21" customFormat="1" ht="39.950000000000003" customHeight="1" x14ac:dyDescent="0.2">
      <c r="G137" s="24" t="s">
        <v>61</v>
      </c>
      <c r="H137" s="25"/>
      <c r="I137" s="25"/>
      <c r="J137" s="25"/>
      <c r="K137" s="25"/>
      <c r="L137" s="25"/>
      <c r="M137" s="25"/>
      <c r="N137" s="25"/>
      <c r="O137" s="24" t="s">
        <v>62</v>
      </c>
    </row>
    <row r="138" spans="4:19" s="21" customFormat="1" ht="39.950000000000003" customHeight="1" x14ac:dyDescent="0.2">
      <c r="G138" s="24" t="s">
        <v>63</v>
      </c>
      <c r="H138" s="25"/>
      <c r="I138" s="25"/>
      <c r="J138" s="25"/>
      <c r="K138" s="25"/>
      <c r="L138" s="25"/>
      <c r="M138" s="25"/>
      <c r="N138" s="25"/>
      <c r="O138" s="24" t="s">
        <v>64</v>
      </c>
    </row>
    <row r="139" spans="4:19" s="21" customFormat="1" ht="39.950000000000003" customHeight="1" x14ac:dyDescent="0.2">
      <c r="G139" s="24" t="s">
        <v>65</v>
      </c>
      <c r="H139" s="25"/>
      <c r="I139" s="25"/>
      <c r="J139" s="25"/>
      <c r="K139" s="25"/>
      <c r="L139" s="25"/>
      <c r="M139" s="25"/>
      <c r="N139" s="25"/>
      <c r="O139" s="24" t="s">
        <v>66</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67</v>
      </c>
      <c r="H141" s="25"/>
      <c r="I141" s="25"/>
      <c r="J141" s="25"/>
      <c r="K141" s="25"/>
      <c r="L141" s="25"/>
      <c r="M141" s="25"/>
      <c r="N141" s="25"/>
      <c r="O141" s="24" t="s">
        <v>68</v>
      </c>
    </row>
    <row r="142" spans="4:19" s="21" customFormat="1" ht="39.950000000000003" customHeight="1" x14ac:dyDescent="0.2">
      <c r="G142" s="24" t="s">
        <v>69</v>
      </c>
      <c r="H142" s="25"/>
      <c r="I142" s="25"/>
      <c r="J142" s="25"/>
      <c r="K142" s="25"/>
      <c r="L142" s="25"/>
      <c r="M142" s="25"/>
      <c r="N142" s="25"/>
      <c r="O142" s="24" t="s">
        <v>70</v>
      </c>
    </row>
    <row r="143" spans="4:19" s="21" customFormat="1" ht="39.950000000000003" customHeight="1" x14ac:dyDescent="0.2">
      <c r="G143" s="24" t="s">
        <v>71</v>
      </c>
      <c r="H143" s="25"/>
      <c r="I143" s="25"/>
      <c r="J143" s="25"/>
      <c r="K143" s="25"/>
      <c r="L143" s="25"/>
      <c r="M143" s="25"/>
      <c r="N143" s="25"/>
      <c r="O143" s="24" t="s">
        <v>72</v>
      </c>
    </row>
    <row r="144" spans="4:19" s="21" customFormat="1" ht="39.950000000000003" customHeight="1" x14ac:dyDescent="0.2">
      <c r="G144" s="24" t="s">
        <v>73</v>
      </c>
      <c r="H144" s="25"/>
      <c r="I144" s="25"/>
      <c r="J144" s="25"/>
      <c r="K144" s="25"/>
      <c r="L144" s="25"/>
      <c r="M144" s="25"/>
      <c r="N144" s="25"/>
      <c r="O144" s="24" t="s">
        <v>74</v>
      </c>
    </row>
    <row r="145" spans="7:19" s="21" customFormat="1" ht="39.950000000000003" customHeight="1" x14ac:dyDescent="0.2">
      <c r="G145" s="24" t="s">
        <v>75</v>
      </c>
      <c r="H145" s="25"/>
      <c r="I145" s="25"/>
      <c r="J145" s="25"/>
      <c r="K145" s="25"/>
      <c r="L145" s="25"/>
      <c r="M145" s="25"/>
      <c r="N145" s="25"/>
      <c r="O145" s="24" t="s">
        <v>76</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77</v>
      </c>
      <c r="H147" s="25"/>
      <c r="I147" s="25"/>
      <c r="J147" s="25"/>
      <c r="K147" s="25"/>
      <c r="L147" s="25"/>
      <c r="M147" s="25"/>
      <c r="N147" s="25"/>
      <c r="O147" s="24" t="s">
        <v>78</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79</v>
      </c>
      <c r="H149" s="25"/>
      <c r="I149" s="25"/>
      <c r="J149" s="25"/>
      <c r="K149" s="25"/>
      <c r="L149" s="25"/>
      <c r="M149" s="25"/>
      <c r="N149" s="25"/>
      <c r="O149" s="24" t="s">
        <v>80</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31</v>
      </c>
      <c r="H151" s="25"/>
      <c r="I151" s="25"/>
      <c r="J151" s="25"/>
      <c r="K151" s="25"/>
      <c r="L151" s="25"/>
      <c r="M151" s="25"/>
      <c r="N151" s="25"/>
      <c r="O151" s="24" t="s">
        <v>81</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4">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8" xr:uid="{00000000-0002-0000-0100-000002000000}">
      <formula1>"Be,Ci,Hy,Ka,Ko,Lu,Ma,Me,Se,St,Šp"</formula1>
    </dataValidation>
    <dataValidation type="list" allowBlank="1" showInputMessage="1" showErrorMessage="1" promptTitle="Vyplnil:" sqref="H7 H19:H127" xr:uid="{9E762EEF-E5F5-4033-9814-31B5CDE9DCA3}">
      <formula1>"Be,Ci,Hy,Ch,Ka,Ko,Lu,Ma,Me,Se,St,Šp,Va"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opLeftCell="A10" workbookViewId="0">
      <selection activeCell="C20" sqref="C20:D20"/>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1" t="s">
        <v>0</v>
      </c>
      <c r="C1" s="31"/>
      <c r="D1" s="31"/>
      <c r="E1" s="31"/>
      <c r="F1" s="31"/>
      <c r="G1" s="31"/>
      <c r="H1" s="31"/>
      <c r="J1" s="31" t="s">
        <v>1</v>
      </c>
      <c r="K1" s="31"/>
      <c r="L1" s="31"/>
      <c r="M1" s="31"/>
      <c r="N1" s="31"/>
      <c r="O1" s="31"/>
      <c r="P1" s="31"/>
    </row>
    <row r="2" spans="2:20" ht="14.25" customHeight="1" thickBot="1" x14ac:dyDescent="0.3">
      <c r="B2" s="32" t="s">
        <v>2</v>
      </c>
      <c r="C2" s="32"/>
      <c r="D2" s="32"/>
      <c r="E2" s="32"/>
      <c r="F2" s="32"/>
      <c r="G2" s="32"/>
      <c r="H2" s="32"/>
      <c r="J2" s="33" t="s">
        <v>3</v>
      </c>
      <c r="K2" s="33"/>
      <c r="L2" s="33"/>
      <c r="M2" s="33"/>
      <c r="N2" s="33"/>
      <c r="O2" s="33"/>
      <c r="P2" s="33"/>
    </row>
    <row r="3" spans="2:20" ht="18" x14ac:dyDescent="0.25">
      <c r="B3" s="34" t="s">
        <v>4</v>
      </c>
      <c r="C3" s="35"/>
      <c r="D3" s="35"/>
      <c r="E3" s="35"/>
      <c r="F3" s="35"/>
      <c r="G3" s="35"/>
      <c r="H3" s="36"/>
      <c r="J3" s="34" t="s">
        <v>5</v>
      </c>
      <c r="K3" s="35"/>
      <c r="L3" s="35"/>
      <c r="M3" s="35"/>
      <c r="N3" s="35"/>
      <c r="O3" s="35"/>
      <c r="P3" s="36"/>
      <c r="R3" s="1"/>
    </row>
    <row r="4" spans="2:20" ht="18" x14ac:dyDescent="0.25">
      <c r="B4" s="45" t="s">
        <v>115</v>
      </c>
      <c r="C4" s="46"/>
      <c r="D4" s="46"/>
      <c r="E4" s="46"/>
      <c r="F4" s="46"/>
      <c r="G4" s="46"/>
      <c r="H4" s="47"/>
      <c r="I4" s="2"/>
      <c r="J4" s="48" t="s">
        <v>116</v>
      </c>
      <c r="K4" s="49"/>
      <c r="L4" s="49"/>
      <c r="M4" s="49"/>
      <c r="N4" s="49"/>
      <c r="O4" s="49"/>
      <c r="P4" s="50"/>
      <c r="Q4" s="2"/>
      <c r="R4" s="3"/>
      <c r="S4" s="2"/>
      <c r="T4" s="2"/>
    </row>
    <row r="5" spans="2:20" ht="12.75" customHeight="1" x14ac:dyDescent="0.25">
      <c r="B5" s="51" t="s">
        <v>8</v>
      </c>
      <c r="C5" s="37" t="s">
        <v>9</v>
      </c>
      <c r="D5" s="37" t="s">
        <v>10</v>
      </c>
      <c r="E5" s="39" t="s">
        <v>11</v>
      </c>
      <c r="F5" s="40"/>
      <c r="G5" s="41" t="s">
        <v>12</v>
      </c>
      <c r="H5" s="43" t="s">
        <v>13</v>
      </c>
      <c r="J5" s="51" t="s">
        <v>14</v>
      </c>
      <c r="K5" s="37" t="s">
        <v>15</v>
      </c>
      <c r="L5" s="37" t="s">
        <v>16</v>
      </c>
      <c r="M5" s="39" t="s">
        <v>17</v>
      </c>
      <c r="N5" s="40"/>
      <c r="O5" s="41" t="s">
        <v>18</v>
      </c>
      <c r="P5" s="43" t="s">
        <v>19</v>
      </c>
      <c r="R5" s="1"/>
    </row>
    <row r="6" spans="2:20" ht="15.75" thickBot="1" x14ac:dyDescent="0.3">
      <c r="B6" s="52"/>
      <c r="C6" s="38"/>
      <c r="D6" s="38"/>
      <c r="E6" s="4" t="s">
        <v>20</v>
      </c>
      <c r="F6" s="4" t="s">
        <v>21</v>
      </c>
      <c r="G6" s="42"/>
      <c r="H6" s="44"/>
      <c r="J6" s="52"/>
      <c r="K6" s="38"/>
      <c r="L6" s="38"/>
      <c r="M6" s="4" t="s">
        <v>22</v>
      </c>
      <c r="N6" s="4" t="s">
        <v>23</v>
      </c>
      <c r="O6" s="42"/>
      <c r="P6" s="44"/>
      <c r="R6" s="3"/>
    </row>
    <row r="7" spans="2:20" ht="36.75" customHeight="1" x14ac:dyDescent="0.25">
      <c r="B7" s="5">
        <v>1</v>
      </c>
      <c r="C7" s="6" t="s">
        <v>32</v>
      </c>
      <c r="D7" s="6" t="s">
        <v>32</v>
      </c>
      <c r="E7" s="7" t="s">
        <v>117</v>
      </c>
      <c r="F7" s="7" t="s">
        <v>118</v>
      </c>
      <c r="G7" s="8" t="s">
        <v>50</v>
      </c>
      <c r="H7" s="9" t="s">
        <v>99</v>
      </c>
      <c r="J7" s="10">
        <v>1</v>
      </c>
      <c r="K7" s="11" t="str">
        <f t="shared" ref="K7:N39" si="0">IF(C7="","",C7)</f>
        <v>RWY 30</v>
      </c>
      <c r="L7" s="11" t="str">
        <f t="shared" si="0"/>
        <v>RWY 30</v>
      </c>
      <c r="M7" s="11" t="str">
        <f t="shared" si="0"/>
        <v>1.3.</v>
      </c>
      <c r="N7" s="11" t="str">
        <f t="shared" si="0"/>
        <v>11:35</v>
      </c>
      <c r="O7" s="11" t="str">
        <f>VLOOKUP(G7,$G$130:$O$151,9,FALSE)</f>
        <v>RWY 24 or RWY 06 is out of service.</v>
      </c>
      <c r="P7" s="12" t="str">
        <f t="shared" ref="P7:P71" si="1">IF(H7="","",H7)</f>
        <v>Hy</v>
      </c>
    </row>
    <row r="8" spans="2:20" ht="36.75" customHeight="1" x14ac:dyDescent="0.25">
      <c r="B8" s="5">
        <v>2</v>
      </c>
      <c r="C8" s="6" t="s">
        <v>29</v>
      </c>
      <c r="D8" s="6" t="s">
        <v>29</v>
      </c>
      <c r="E8" s="7" t="s">
        <v>117</v>
      </c>
      <c r="F8" s="7" t="s">
        <v>104</v>
      </c>
      <c r="G8" s="8" t="s">
        <v>31</v>
      </c>
      <c r="H8" s="9" t="s">
        <v>99</v>
      </c>
      <c r="J8" s="10">
        <v>2</v>
      </c>
      <c r="K8" s="11" t="str">
        <f t="shared" si="0"/>
        <v>RWY 24</v>
      </c>
      <c r="L8" s="11" t="str">
        <f t="shared" si="0"/>
        <v>RWY 24</v>
      </c>
      <c r="M8" s="11" t="str">
        <f t="shared" si="0"/>
        <v>1.3.</v>
      </c>
      <c r="N8" s="11" t="str">
        <f t="shared" si="0"/>
        <v>12:25</v>
      </c>
      <c r="O8" s="11" t="str">
        <f t="shared" ref="O8:O71" si="2">VLOOKUP(G8,$G$130:$O$151,9,FALSE)</f>
        <v>Main Runway Standard Operation.</v>
      </c>
      <c r="P8" s="12" t="str">
        <f t="shared" si="1"/>
        <v>Hy</v>
      </c>
    </row>
    <row r="9" spans="2:20" ht="36.75" customHeight="1" x14ac:dyDescent="0.25">
      <c r="B9" s="5">
        <v>3</v>
      </c>
      <c r="C9" s="6" t="s">
        <v>38</v>
      </c>
      <c r="D9" s="6" t="s">
        <v>38</v>
      </c>
      <c r="E9" s="7" t="s">
        <v>119</v>
      </c>
      <c r="F9" s="7" t="s">
        <v>120</v>
      </c>
      <c r="G9" s="8" t="s">
        <v>31</v>
      </c>
      <c r="H9" s="9" t="s">
        <v>28</v>
      </c>
      <c r="J9" s="10">
        <v>3</v>
      </c>
      <c r="K9" s="11"/>
      <c r="L9" s="11" t="str">
        <f t="shared" si="0"/>
        <v>RWY 06</v>
      </c>
      <c r="M9" s="11" t="str">
        <f t="shared" si="0"/>
        <v>3.3.</v>
      </c>
      <c r="N9" s="11" t="str">
        <f t="shared" si="0"/>
        <v>09:10</v>
      </c>
      <c r="O9" s="11" t="str">
        <f t="shared" si="2"/>
        <v>Main Runway Standard Operation.</v>
      </c>
      <c r="P9" s="12" t="str">
        <f t="shared" si="1"/>
        <v>Lu</v>
      </c>
    </row>
    <row r="10" spans="2:20" ht="36.75" customHeight="1" x14ac:dyDescent="0.25">
      <c r="B10" s="10">
        <v>4</v>
      </c>
      <c r="C10" s="6" t="s">
        <v>29</v>
      </c>
      <c r="D10" s="6" t="s">
        <v>29</v>
      </c>
      <c r="E10" s="7" t="s">
        <v>119</v>
      </c>
      <c r="F10" s="7" t="s">
        <v>121</v>
      </c>
      <c r="G10" s="8" t="s">
        <v>31</v>
      </c>
      <c r="H10" s="9" t="s">
        <v>102</v>
      </c>
      <c r="J10" s="10">
        <v>4</v>
      </c>
      <c r="K10" s="11" t="str">
        <f t="shared" si="0"/>
        <v>RWY 24</v>
      </c>
      <c r="L10" s="11" t="str">
        <f t="shared" si="0"/>
        <v>RWY 24</v>
      </c>
      <c r="M10" s="11" t="str">
        <f t="shared" si="0"/>
        <v>3.3.</v>
      </c>
      <c r="N10" s="11" t="str">
        <f t="shared" si="0"/>
        <v>20:40</v>
      </c>
      <c r="O10" s="11" t="str">
        <f t="shared" si="2"/>
        <v>Main Runway Standard Operation.</v>
      </c>
      <c r="P10" s="12" t="str">
        <f t="shared" si="1"/>
        <v>Be</v>
      </c>
    </row>
    <row r="11" spans="2:20" ht="36.75" customHeight="1" x14ac:dyDescent="0.25">
      <c r="B11" s="5">
        <v>5</v>
      </c>
      <c r="C11" s="6" t="s">
        <v>38</v>
      </c>
      <c r="D11" s="6" t="s">
        <v>38</v>
      </c>
      <c r="E11" s="7" t="s">
        <v>122</v>
      </c>
      <c r="F11" s="7" t="s">
        <v>123</v>
      </c>
      <c r="G11" s="8" t="s">
        <v>31</v>
      </c>
      <c r="H11" s="9" t="s">
        <v>99</v>
      </c>
      <c r="J11" s="10">
        <v>5</v>
      </c>
      <c r="K11" s="11" t="str">
        <f t="shared" si="0"/>
        <v>RWY 06</v>
      </c>
      <c r="L11" s="11" t="str">
        <f t="shared" si="0"/>
        <v>RWY 06</v>
      </c>
      <c r="M11" s="11" t="str">
        <f t="shared" si="0"/>
        <v>16.3.</v>
      </c>
      <c r="N11" s="11" t="str">
        <f t="shared" si="0"/>
        <v>15:20</v>
      </c>
      <c r="O11" s="11" t="str">
        <f t="shared" si="2"/>
        <v>Main Runway Standard Operation.</v>
      </c>
      <c r="P11" s="12" t="str">
        <f t="shared" si="1"/>
        <v>Hy</v>
      </c>
    </row>
    <row r="12" spans="2:20" ht="36.75" customHeight="1" x14ac:dyDescent="0.25">
      <c r="B12" s="5">
        <v>6</v>
      </c>
      <c r="C12" s="6" t="s">
        <v>29</v>
      </c>
      <c r="D12" s="6" t="s">
        <v>29</v>
      </c>
      <c r="E12" s="7" t="s">
        <v>124</v>
      </c>
      <c r="F12" s="7" t="s">
        <v>125</v>
      </c>
      <c r="G12" s="8" t="s">
        <v>31</v>
      </c>
      <c r="H12" s="9" t="s">
        <v>28</v>
      </c>
      <c r="J12" s="10">
        <v>6</v>
      </c>
      <c r="K12" s="11" t="str">
        <f t="shared" si="0"/>
        <v>RWY 24</v>
      </c>
      <c r="L12" s="11" t="str">
        <f t="shared" si="0"/>
        <v>RWY 24</v>
      </c>
      <c r="M12" s="11" t="str">
        <f t="shared" si="0"/>
        <v>16:3.</v>
      </c>
      <c r="N12" s="11" t="str">
        <f t="shared" si="0"/>
        <v>22:00</v>
      </c>
      <c r="O12" s="11" t="str">
        <f t="shared" si="2"/>
        <v>Main Runway Standard Operation.</v>
      </c>
      <c r="P12" s="12" t="str">
        <f t="shared" si="1"/>
        <v>Lu</v>
      </c>
    </row>
    <row r="13" spans="2:20" ht="36.75" customHeight="1" x14ac:dyDescent="0.25">
      <c r="B13" s="5">
        <v>7</v>
      </c>
      <c r="C13" s="6" t="s">
        <v>38</v>
      </c>
      <c r="D13" s="6" t="s">
        <v>38</v>
      </c>
      <c r="E13" s="7" t="s">
        <v>126</v>
      </c>
      <c r="F13" s="7" t="s">
        <v>127</v>
      </c>
      <c r="G13" s="8" t="s">
        <v>31</v>
      </c>
      <c r="H13" s="9" t="s">
        <v>102</v>
      </c>
      <c r="J13" s="10">
        <v>7</v>
      </c>
      <c r="K13" s="11" t="str">
        <f t="shared" si="0"/>
        <v>RWY 06</v>
      </c>
      <c r="L13" s="11" t="str">
        <f t="shared" si="0"/>
        <v>RWY 06</v>
      </c>
      <c r="M13" s="11" t="str">
        <f t="shared" si="0"/>
        <v>17.3.</v>
      </c>
      <c r="N13" s="11" t="str">
        <f t="shared" si="0"/>
        <v>08:40</v>
      </c>
      <c r="O13" s="11" t="str">
        <f t="shared" si="2"/>
        <v>Main Runway Standard Operation.</v>
      </c>
      <c r="P13" s="12" t="str">
        <f t="shared" si="1"/>
        <v>Be</v>
      </c>
    </row>
    <row r="14" spans="2:20" ht="36.75" customHeight="1" x14ac:dyDescent="0.25">
      <c r="B14" s="10">
        <v>8</v>
      </c>
      <c r="C14" s="6" t="s">
        <v>32</v>
      </c>
      <c r="D14" s="6" t="s">
        <v>32</v>
      </c>
      <c r="E14" s="13" t="s">
        <v>128</v>
      </c>
      <c r="F14" s="13" t="s">
        <v>129</v>
      </c>
      <c r="G14" s="8" t="s">
        <v>27</v>
      </c>
      <c r="H14" s="9" t="s">
        <v>43</v>
      </c>
      <c r="J14" s="10">
        <v>8</v>
      </c>
      <c r="K14" s="11" t="str">
        <f t="shared" si="0"/>
        <v>RWY 30</v>
      </c>
      <c r="L14" s="11" t="str">
        <f t="shared" si="0"/>
        <v>RWY 30</v>
      </c>
      <c r="M14" s="11" t="str">
        <f t="shared" si="0"/>
        <v>27.3.</v>
      </c>
      <c r="N14" s="11" t="str">
        <f t="shared" si="0"/>
        <v>03:45</v>
      </c>
      <c r="O14" s="11" t="str">
        <f t="shared" si="2"/>
        <v>Cross-wind component on RWY 24 or RWY 06, including gusts, exceeds 15 kt (28 km/h).</v>
      </c>
      <c r="P14" s="12" t="str">
        <f t="shared" si="1"/>
        <v>Šp</v>
      </c>
    </row>
    <row r="15" spans="2:20" ht="36.75" customHeight="1" x14ac:dyDescent="0.25">
      <c r="B15" s="5">
        <v>9</v>
      </c>
      <c r="C15" s="6" t="s">
        <v>32</v>
      </c>
      <c r="D15" s="6" t="s">
        <v>32</v>
      </c>
      <c r="E15" s="13" t="s">
        <v>130</v>
      </c>
      <c r="F15" s="13" t="s">
        <v>131</v>
      </c>
      <c r="G15" s="8" t="s">
        <v>27</v>
      </c>
      <c r="H15" s="9" t="s">
        <v>91</v>
      </c>
      <c r="J15" s="10">
        <v>9</v>
      </c>
      <c r="K15" s="11" t="str">
        <f t="shared" si="0"/>
        <v>RWY 30</v>
      </c>
      <c r="L15" s="11" t="str">
        <f t="shared" si="0"/>
        <v>RWY 30</v>
      </c>
      <c r="M15" s="11" t="str">
        <f t="shared" si="0"/>
        <v>28.03.</v>
      </c>
      <c r="N15" s="11" t="str">
        <f t="shared" si="0"/>
        <v>05:30</v>
      </c>
      <c r="O15" s="11" t="str">
        <f t="shared" si="2"/>
        <v>Cross-wind component on RWY 24 or RWY 06, including gusts, exceeds 15 kt (28 km/h).</v>
      </c>
      <c r="P15" s="12" t="str">
        <f t="shared" si="1"/>
        <v>St</v>
      </c>
    </row>
    <row r="16" spans="2:20" ht="36.75" customHeight="1" x14ac:dyDescent="0.25">
      <c r="B16" s="5">
        <v>10</v>
      </c>
      <c r="C16" s="6" t="s">
        <v>29</v>
      </c>
      <c r="D16" s="6" t="s">
        <v>29</v>
      </c>
      <c r="E16" s="7" t="s">
        <v>130</v>
      </c>
      <c r="F16" s="7" t="s">
        <v>85</v>
      </c>
      <c r="G16" s="8" t="s">
        <v>31</v>
      </c>
      <c r="H16" s="9" t="s">
        <v>91</v>
      </c>
      <c r="J16" s="10">
        <v>10</v>
      </c>
      <c r="K16" s="11" t="str">
        <f t="shared" si="0"/>
        <v>RWY 24</v>
      </c>
      <c r="L16" s="11" t="str">
        <f t="shared" si="0"/>
        <v>RWY 24</v>
      </c>
      <c r="M16" s="11" t="str">
        <f t="shared" si="0"/>
        <v>28.03.</v>
      </c>
      <c r="N16" s="11" t="str">
        <f t="shared" si="0"/>
        <v>16:30</v>
      </c>
      <c r="O16" s="11" t="str">
        <f t="shared" si="2"/>
        <v>Main Runway Standard Operation.</v>
      </c>
      <c r="P16" s="12" t="str">
        <f t="shared" si="1"/>
        <v>St</v>
      </c>
    </row>
    <row r="17" spans="2:16" ht="36.75" customHeight="1" x14ac:dyDescent="0.25">
      <c r="B17" s="5">
        <v>11</v>
      </c>
      <c r="C17" s="6" t="s">
        <v>38</v>
      </c>
      <c r="D17" s="6" t="s">
        <v>38</v>
      </c>
      <c r="E17" s="7"/>
      <c r="F17" s="7"/>
      <c r="G17" s="8"/>
      <c r="H17" s="9"/>
      <c r="J17" s="10">
        <v>11</v>
      </c>
      <c r="K17" s="11" t="str">
        <f t="shared" si="0"/>
        <v>RWY 06</v>
      </c>
      <c r="L17" s="11" t="str">
        <f t="shared" si="0"/>
        <v>RWY 06</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50</v>
      </c>
      <c r="H131" s="25"/>
      <c r="I131" s="25"/>
      <c r="J131" s="25"/>
      <c r="K131" s="25"/>
      <c r="L131" s="25"/>
      <c r="M131" s="25"/>
      <c r="N131" s="25"/>
      <c r="O131" s="24" t="s">
        <v>51</v>
      </c>
    </row>
    <row r="132" spans="4:19" s="21" customFormat="1" ht="39.950000000000003" customHeight="1" x14ac:dyDescent="0.2">
      <c r="G132" s="24" t="s">
        <v>52</v>
      </c>
      <c r="H132" s="25"/>
      <c r="I132" s="25"/>
      <c r="J132" s="25"/>
      <c r="K132" s="25"/>
      <c r="L132" s="25"/>
      <c r="M132" s="25"/>
      <c r="N132" s="25"/>
      <c r="O132" s="24" t="s">
        <v>53</v>
      </c>
    </row>
    <row r="133" spans="4:19" s="21" customFormat="1" ht="39.950000000000003" customHeight="1" x14ac:dyDescent="0.2">
      <c r="G133" s="24" t="s">
        <v>54</v>
      </c>
      <c r="H133" s="25"/>
      <c r="I133" s="25"/>
      <c r="J133" s="25"/>
      <c r="K133" s="25"/>
      <c r="L133" s="25"/>
      <c r="M133" s="25"/>
      <c r="N133" s="25"/>
      <c r="O133" s="24" t="s">
        <v>55</v>
      </c>
    </row>
    <row r="134" spans="4:19" s="21" customFormat="1" ht="39.950000000000003" customHeight="1" x14ac:dyDescent="0.2">
      <c r="G134" s="24" t="s">
        <v>56</v>
      </c>
      <c r="H134" s="25"/>
      <c r="I134" s="25"/>
      <c r="J134" s="25"/>
      <c r="K134" s="25"/>
      <c r="L134" s="25"/>
      <c r="M134" s="25"/>
      <c r="N134" s="25"/>
      <c r="O134" s="24" t="s">
        <v>57</v>
      </c>
    </row>
    <row r="135" spans="4:19" s="21" customFormat="1" ht="39.950000000000003" customHeight="1" x14ac:dyDescent="0.2">
      <c r="G135" s="24" t="s">
        <v>27</v>
      </c>
      <c r="H135" s="25"/>
      <c r="I135" s="25"/>
      <c r="J135" s="25"/>
      <c r="K135" s="25"/>
      <c r="L135" s="25"/>
      <c r="M135" s="25"/>
      <c r="N135" s="25"/>
      <c r="O135" s="24" t="s">
        <v>58</v>
      </c>
    </row>
    <row r="136" spans="4:19" s="21" customFormat="1" ht="39.950000000000003" customHeight="1" x14ac:dyDescent="0.2">
      <c r="G136" s="24" t="s">
        <v>59</v>
      </c>
      <c r="H136" s="25"/>
      <c r="I136" s="25"/>
      <c r="J136" s="25"/>
      <c r="K136" s="25"/>
      <c r="L136" s="25"/>
      <c r="M136" s="25"/>
      <c r="N136" s="25"/>
      <c r="O136" s="24" t="s">
        <v>60</v>
      </c>
    </row>
    <row r="137" spans="4:19" s="21" customFormat="1" ht="39.950000000000003" customHeight="1" x14ac:dyDescent="0.2">
      <c r="G137" s="24" t="s">
        <v>61</v>
      </c>
      <c r="H137" s="25"/>
      <c r="I137" s="25"/>
      <c r="J137" s="25"/>
      <c r="K137" s="25"/>
      <c r="L137" s="25"/>
      <c r="M137" s="25"/>
      <c r="N137" s="25"/>
      <c r="O137" s="24" t="s">
        <v>62</v>
      </c>
    </row>
    <row r="138" spans="4:19" s="21" customFormat="1" ht="39.950000000000003" customHeight="1" x14ac:dyDescent="0.2">
      <c r="G138" s="24" t="s">
        <v>63</v>
      </c>
      <c r="H138" s="25"/>
      <c r="I138" s="25"/>
      <c r="J138" s="25"/>
      <c r="K138" s="25"/>
      <c r="L138" s="25"/>
      <c r="M138" s="25"/>
      <c r="N138" s="25"/>
      <c r="O138" s="24" t="s">
        <v>64</v>
      </c>
    </row>
    <row r="139" spans="4:19" s="21" customFormat="1" ht="39.950000000000003" customHeight="1" x14ac:dyDescent="0.2">
      <c r="G139" s="24" t="s">
        <v>65</v>
      </c>
      <c r="H139" s="25"/>
      <c r="I139" s="25"/>
      <c r="J139" s="25"/>
      <c r="K139" s="25"/>
      <c r="L139" s="25"/>
      <c r="M139" s="25"/>
      <c r="N139" s="25"/>
      <c r="O139" s="24" t="s">
        <v>66</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67</v>
      </c>
      <c r="H141" s="25"/>
      <c r="I141" s="25"/>
      <c r="J141" s="25"/>
      <c r="K141" s="25"/>
      <c r="L141" s="25"/>
      <c r="M141" s="25"/>
      <c r="N141" s="25"/>
      <c r="O141" s="24" t="s">
        <v>68</v>
      </c>
    </row>
    <row r="142" spans="4:19" s="21" customFormat="1" ht="39.950000000000003" customHeight="1" x14ac:dyDescent="0.2">
      <c r="G142" s="24" t="s">
        <v>69</v>
      </c>
      <c r="H142" s="25"/>
      <c r="I142" s="25"/>
      <c r="J142" s="25"/>
      <c r="K142" s="25"/>
      <c r="L142" s="25"/>
      <c r="M142" s="25"/>
      <c r="N142" s="25"/>
      <c r="O142" s="24" t="s">
        <v>70</v>
      </c>
    </row>
    <row r="143" spans="4:19" s="21" customFormat="1" ht="39.950000000000003" customHeight="1" x14ac:dyDescent="0.2">
      <c r="G143" s="24" t="s">
        <v>71</v>
      </c>
      <c r="H143" s="25"/>
      <c r="I143" s="25"/>
      <c r="J143" s="25"/>
      <c r="K143" s="25"/>
      <c r="L143" s="25"/>
      <c r="M143" s="25"/>
      <c r="N143" s="25"/>
      <c r="O143" s="24" t="s">
        <v>72</v>
      </c>
    </row>
    <row r="144" spans="4:19" s="21" customFormat="1" ht="39.950000000000003" customHeight="1" x14ac:dyDescent="0.2">
      <c r="G144" s="24" t="s">
        <v>73</v>
      </c>
      <c r="H144" s="25"/>
      <c r="I144" s="25"/>
      <c r="J144" s="25"/>
      <c r="K144" s="25"/>
      <c r="L144" s="25"/>
      <c r="M144" s="25"/>
      <c r="N144" s="25"/>
      <c r="O144" s="24" t="s">
        <v>74</v>
      </c>
    </row>
    <row r="145" spans="7:19" s="21" customFormat="1" ht="39.950000000000003" customHeight="1" x14ac:dyDescent="0.2">
      <c r="G145" s="24" t="s">
        <v>75</v>
      </c>
      <c r="H145" s="25"/>
      <c r="I145" s="25"/>
      <c r="J145" s="25"/>
      <c r="K145" s="25"/>
      <c r="L145" s="25"/>
      <c r="M145" s="25"/>
      <c r="N145" s="25"/>
      <c r="O145" s="24" t="s">
        <v>76</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77</v>
      </c>
      <c r="H147" s="25"/>
      <c r="I147" s="25"/>
      <c r="J147" s="25"/>
      <c r="K147" s="25"/>
      <c r="L147" s="25"/>
      <c r="M147" s="25"/>
      <c r="N147" s="25"/>
      <c r="O147" s="24" t="s">
        <v>78</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79</v>
      </c>
      <c r="H149" s="25"/>
      <c r="I149" s="25"/>
      <c r="J149" s="25"/>
      <c r="K149" s="25"/>
      <c r="L149" s="25"/>
      <c r="M149" s="25"/>
      <c r="N149" s="25"/>
      <c r="O149" s="24" t="s">
        <v>80</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31</v>
      </c>
      <c r="H151" s="25"/>
      <c r="I151" s="25"/>
      <c r="J151" s="25"/>
      <c r="K151" s="25"/>
      <c r="L151" s="25"/>
      <c r="M151" s="25"/>
      <c r="N151" s="25"/>
      <c r="O151" s="24" t="s">
        <v>81</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topLeftCell="A49" workbookViewId="0">
      <selection activeCell="C54" sqref="C5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1" t="s">
        <v>0</v>
      </c>
      <c r="C1" s="31"/>
      <c r="D1" s="31"/>
      <c r="E1" s="31"/>
      <c r="F1" s="31"/>
      <c r="G1" s="31"/>
      <c r="H1" s="31"/>
      <c r="J1" s="31" t="s">
        <v>1</v>
      </c>
      <c r="K1" s="31"/>
      <c r="L1" s="31"/>
      <c r="M1" s="31"/>
      <c r="N1" s="31"/>
      <c r="O1" s="31"/>
      <c r="P1" s="31"/>
    </row>
    <row r="2" spans="2:20" ht="14.25" customHeight="1" thickBot="1" x14ac:dyDescent="0.3">
      <c r="B2" s="32" t="s">
        <v>2</v>
      </c>
      <c r="C2" s="32"/>
      <c r="D2" s="32"/>
      <c r="E2" s="32"/>
      <c r="F2" s="32"/>
      <c r="G2" s="32"/>
      <c r="H2" s="32"/>
      <c r="J2" s="33" t="s">
        <v>3</v>
      </c>
      <c r="K2" s="33"/>
      <c r="L2" s="33"/>
      <c r="M2" s="33"/>
      <c r="N2" s="33"/>
      <c r="O2" s="33"/>
      <c r="P2" s="33"/>
    </row>
    <row r="3" spans="2:20" ht="18" x14ac:dyDescent="0.25">
      <c r="B3" s="34" t="s">
        <v>4</v>
      </c>
      <c r="C3" s="35"/>
      <c r="D3" s="35"/>
      <c r="E3" s="35"/>
      <c r="F3" s="35"/>
      <c r="G3" s="35"/>
      <c r="H3" s="36"/>
      <c r="J3" s="34" t="s">
        <v>5</v>
      </c>
      <c r="K3" s="35"/>
      <c r="L3" s="35"/>
      <c r="M3" s="35"/>
      <c r="N3" s="35"/>
      <c r="O3" s="35"/>
      <c r="P3" s="36"/>
      <c r="R3" s="1"/>
    </row>
    <row r="4" spans="2:20" ht="18" x14ac:dyDescent="0.25">
      <c r="B4" s="45" t="s">
        <v>132</v>
      </c>
      <c r="C4" s="46"/>
      <c r="D4" s="46"/>
      <c r="E4" s="46"/>
      <c r="F4" s="46"/>
      <c r="G4" s="46"/>
      <c r="H4" s="47"/>
      <c r="I4" s="2"/>
      <c r="J4" s="48" t="s">
        <v>133</v>
      </c>
      <c r="K4" s="49"/>
      <c r="L4" s="49"/>
      <c r="M4" s="49"/>
      <c r="N4" s="49"/>
      <c r="O4" s="49"/>
      <c r="P4" s="50"/>
      <c r="Q4" s="2"/>
      <c r="R4" s="3"/>
      <c r="S4" s="2"/>
      <c r="T4" s="2"/>
    </row>
    <row r="5" spans="2:20" ht="12.75" customHeight="1" x14ac:dyDescent="0.25">
      <c r="B5" s="51" t="s">
        <v>8</v>
      </c>
      <c r="C5" s="37" t="s">
        <v>9</v>
      </c>
      <c r="D5" s="37" t="s">
        <v>10</v>
      </c>
      <c r="E5" s="39" t="s">
        <v>11</v>
      </c>
      <c r="F5" s="40"/>
      <c r="G5" s="41" t="s">
        <v>12</v>
      </c>
      <c r="H5" s="43" t="s">
        <v>13</v>
      </c>
      <c r="J5" s="51" t="s">
        <v>14</v>
      </c>
      <c r="K5" s="37" t="s">
        <v>15</v>
      </c>
      <c r="L5" s="37" t="s">
        <v>16</v>
      </c>
      <c r="M5" s="39" t="s">
        <v>17</v>
      </c>
      <c r="N5" s="40"/>
      <c r="O5" s="41" t="s">
        <v>18</v>
      </c>
      <c r="P5" s="43" t="s">
        <v>19</v>
      </c>
      <c r="R5" s="1"/>
    </row>
    <row r="6" spans="2:20" ht="15.75" thickBot="1" x14ac:dyDescent="0.3">
      <c r="B6" s="52"/>
      <c r="C6" s="38"/>
      <c r="D6" s="38"/>
      <c r="E6" s="4" t="s">
        <v>20</v>
      </c>
      <c r="F6" s="4" t="s">
        <v>21</v>
      </c>
      <c r="G6" s="42"/>
      <c r="H6" s="44"/>
      <c r="J6" s="52"/>
      <c r="K6" s="38"/>
      <c r="L6" s="38"/>
      <c r="M6" s="4" t="s">
        <v>22</v>
      </c>
      <c r="N6" s="4" t="s">
        <v>23</v>
      </c>
      <c r="O6" s="42"/>
      <c r="P6" s="44"/>
      <c r="R6" s="3"/>
    </row>
    <row r="7" spans="2:20" ht="36.75" customHeight="1" x14ac:dyDescent="0.25">
      <c r="B7" s="5">
        <v>1</v>
      </c>
      <c r="C7" s="6" t="s">
        <v>38</v>
      </c>
      <c r="D7" s="6" t="s">
        <v>38</v>
      </c>
      <c r="E7" s="7" t="s">
        <v>134</v>
      </c>
      <c r="F7" s="7" t="s">
        <v>135</v>
      </c>
      <c r="G7" s="8" t="s">
        <v>31</v>
      </c>
      <c r="H7" s="9" t="s">
        <v>91</v>
      </c>
      <c r="J7" s="10">
        <v>1</v>
      </c>
      <c r="K7" s="11" t="str">
        <f t="shared" ref="K7:N39" si="0">IF(C7="","",C7)</f>
        <v>RWY 06</v>
      </c>
      <c r="L7" s="11" t="str">
        <f t="shared" si="0"/>
        <v>RWY 06</v>
      </c>
      <c r="M7" s="11" t="str">
        <f t="shared" si="0"/>
        <v>05.04.</v>
      </c>
      <c r="N7" s="11" t="str">
        <f t="shared" si="0"/>
        <v>11:55</v>
      </c>
      <c r="O7" s="11" t="str">
        <f>VLOOKUP(G7,$G$130:$O$151,9,FALSE)</f>
        <v>Main Runway Standard Operation.</v>
      </c>
      <c r="P7" s="12" t="str">
        <f t="shared" ref="P7:P71" si="1">IF(H7="","",H7)</f>
        <v>St</v>
      </c>
    </row>
    <row r="8" spans="2:20" ht="36.75" customHeight="1" x14ac:dyDescent="0.25">
      <c r="B8" s="5">
        <v>2</v>
      </c>
      <c r="C8" s="6" t="s">
        <v>29</v>
      </c>
      <c r="D8" s="6" t="s">
        <v>29</v>
      </c>
      <c r="E8" s="7" t="s">
        <v>134</v>
      </c>
      <c r="F8" s="7" t="s">
        <v>136</v>
      </c>
      <c r="G8" s="8" t="s">
        <v>31</v>
      </c>
      <c r="H8" s="9" t="s">
        <v>99</v>
      </c>
      <c r="J8" s="10">
        <v>2</v>
      </c>
      <c r="K8" s="11" t="str">
        <f t="shared" si="0"/>
        <v>RWY 24</v>
      </c>
      <c r="L8" s="11" t="str">
        <f t="shared" si="0"/>
        <v>RWY 24</v>
      </c>
      <c r="M8" s="11" t="str">
        <f t="shared" si="0"/>
        <v>05.04.</v>
      </c>
      <c r="N8" s="11" t="str">
        <f t="shared" si="0"/>
        <v>19:40</v>
      </c>
      <c r="O8" s="11" t="str">
        <f t="shared" ref="O8:O71" si="2">VLOOKUP(G8,$G$130:$O$151,9,FALSE)</f>
        <v>Main Runway Standard Operation.</v>
      </c>
      <c r="P8" s="12" t="str">
        <f t="shared" si="1"/>
        <v>Hy</v>
      </c>
    </row>
    <row r="9" spans="2:20" ht="36.75" customHeight="1" x14ac:dyDescent="0.25">
      <c r="B9" s="5">
        <v>3</v>
      </c>
      <c r="C9" s="6" t="s">
        <v>38</v>
      </c>
      <c r="D9" s="6" t="s">
        <v>38</v>
      </c>
      <c r="E9" s="7" t="s">
        <v>137</v>
      </c>
      <c r="F9" s="7" t="s">
        <v>30</v>
      </c>
      <c r="G9" s="8" t="s">
        <v>31</v>
      </c>
      <c r="H9" s="9" t="s">
        <v>28</v>
      </c>
      <c r="J9" s="10">
        <v>3</v>
      </c>
      <c r="K9" s="11"/>
      <c r="L9" s="11" t="str">
        <f t="shared" si="0"/>
        <v>RWY 06</v>
      </c>
      <c r="M9" s="11" t="str">
        <f t="shared" si="0"/>
        <v>06.04.</v>
      </c>
      <c r="N9" s="11" t="str">
        <f t="shared" si="0"/>
        <v>16:00</v>
      </c>
      <c r="O9" s="11" t="str">
        <f t="shared" si="2"/>
        <v>Main Runway Standard Operation.</v>
      </c>
      <c r="P9" s="12" t="str">
        <f t="shared" si="1"/>
        <v>Lu</v>
      </c>
    </row>
    <row r="10" spans="2:20" ht="36.75" customHeight="1" x14ac:dyDescent="0.25">
      <c r="B10" s="10">
        <v>4</v>
      </c>
      <c r="C10" s="6" t="s">
        <v>29</v>
      </c>
      <c r="D10" s="6" t="s">
        <v>29</v>
      </c>
      <c r="E10" s="7" t="s">
        <v>137</v>
      </c>
      <c r="F10" s="7" t="s">
        <v>138</v>
      </c>
      <c r="G10" s="8" t="s">
        <v>31</v>
      </c>
      <c r="H10" s="9" t="s">
        <v>37</v>
      </c>
      <c r="J10" s="10">
        <v>4</v>
      </c>
      <c r="K10" s="11" t="str">
        <f t="shared" si="0"/>
        <v>RWY 24</v>
      </c>
      <c r="L10" s="11" t="str">
        <f t="shared" si="0"/>
        <v>RWY 24</v>
      </c>
      <c r="M10" s="11" t="str">
        <f t="shared" si="0"/>
        <v>06.04.</v>
      </c>
      <c r="N10" s="11" t="str">
        <f t="shared" si="0"/>
        <v>21:30</v>
      </c>
      <c r="O10" s="11" t="str">
        <f t="shared" si="2"/>
        <v>Main Runway Standard Operation.</v>
      </c>
      <c r="P10" s="12" t="str">
        <f t="shared" si="1"/>
        <v>Se</v>
      </c>
    </row>
    <row r="11" spans="2:20" ht="36.75" customHeight="1" x14ac:dyDescent="0.25">
      <c r="B11" s="5">
        <v>5</v>
      </c>
      <c r="C11" s="6" t="s">
        <v>38</v>
      </c>
      <c r="D11" s="6" t="s">
        <v>38</v>
      </c>
      <c r="E11" s="7" t="s">
        <v>139</v>
      </c>
      <c r="F11" s="7" t="s">
        <v>140</v>
      </c>
      <c r="G11" s="8" t="s">
        <v>31</v>
      </c>
      <c r="H11" s="9" t="s">
        <v>86</v>
      </c>
      <c r="J11" s="10">
        <v>5</v>
      </c>
      <c r="K11" s="11" t="str">
        <f t="shared" si="0"/>
        <v>RWY 06</v>
      </c>
      <c r="L11" s="11" t="str">
        <f t="shared" si="0"/>
        <v>RWY 06</v>
      </c>
      <c r="M11" s="11" t="str">
        <f t="shared" si="0"/>
        <v>07.04.</v>
      </c>
      <c r="N11" s="11" t="str">
        <f t="shared" si="0"/>
        <v>14:00</v>
      </c>
      <c r="O11" s="11" t="str">
        <f t="shared" si="2"/>
        <v>Main Runway Standard Operation.</v>
      </c>
      <c r="P11" s="12" t="str">
        <f t="shared" si="1"/>
        <v>Me</v>
      </c>
    </row>
    <row r="12" spans="2:20" ht="36.75" customHeight="1" x14ac:dyDescent="0.25">
      <c r="B12" s="5">
        <v>6</v>
      </c>
      <c r="C12" s="6" t="s">
        <v>29</v>
      </c>
      <c r="D12" s="6" t="s">
        <v>29</v>
      </c>
      <c r="E12" s="7" t="s">
        <v>141</v>
      </c>
      <c r="F12" s="7" t="s">
        <v>142</v>
      </c>
      <c r="G12" s="8" t="s">
        <v>31</v>
      </c>
      <c r="H12" s="9" t="s">
        <v>35</v>
      </c>
      <c r="J12" s="10">
        <v>6</v>
      </c>
      <c r="K12" s="11" t="str">
        <f t="shared" si="0"/>
        <v>RWY 24</v>
      </c>
      <c r="L12" s="11" t="str">
        <f t="shared" si="0"/>
        <v>RWY 24</v>
      </c>
      <c r="M12" s="11" t="str">
        <f t="shared" si="0"/>
        <v>08.04.</v>
      </c>
      <c r="N12" s="11" t="str">
        <f t="shared" si="0"/>
        <v>04:10</v>
      </c>
      <c r="O12" s="11" t="str">
        <f t="shared" si="2"/>
        <v>Main Runway Standard Operation.</v>
      </c>
      <c r="P12" s="12" t="str">
        <f t="shared" si="1"/>
        <v>Ci</v>
      </c>
    </row>
    <row r="13" spans="2:20" ht="36.75" customHeight="1" x14ac:dyDescent="0.25">
      <c r="B13" s="5">
        <v>7</v>
      </c>
      <c r="C13" s="6" t="s">
        <v>38</v>
      </c>
      <c r="D13" s="6" t="s">
        <v>38</v>
      </c>
      <c r="E13" s="7" t="s">
        <v>143</v>
      </c>
      <c r="F13" s="7" t="s">
        <v>93</v>
      </c>
      <c r="G13" s="8" t="s">
        <v>31</v>
      </c>
      <c r="H13" s="9" t="s">
        <v>28</v>
      </c>
      <c r="J13" s="10">
        <v>7</v>
      </c>
      <c r="K13" s="11" t="str">
        <f t="shared" si="0"/>
        <v>RWY 06</v>
      </c>
      <c r="L13" s="11" t="str">
        <f t="shared" si="0"/>
        <v>RWY 06</v>
      </c>
      <c r="M13" s="11" t="str">
        <f t="shared" si="0"/>
        <v>09.04.</v>
      </c>
      <c r="N13" s="11" t="str">
        <f t="shared" si="0"/>
        <v>08:00</v>
      </c>
      <c r="O13" s="11" t="str">
        <f t="shared" si="2"/>
        <v>Main Runway Standard Operation.</v>
      </c>
      <c r="P13" s="12" t="str">
        <f t="shared" si="1"/>
        <v>Lu</v>
      </c>
    </row>
    <row r="14" spans="2:20" ht="36.75" customHeight="1" x14ac:dyDescent="0.25">
      <c r="B14" s="10">
        <v>8</v>
      </c>
      <c r="C14" s="6" t="s">
        <v>29</v>
      </c>
      <c r="D14" s="6" t="s">
        <v>29</v>
      </c>
      <c r="E14" s="13" t="s">
        <v>143</v>
      </c>
      <c r="F14" s="13" t="s">
        <v>144</v>
      </c>
      <c r="G14" s="8" t="s">
        <v>31</v>
      </c>
      <c r="H14" s="9"/>
      <c r="J14" s="10">
        <v>8</v>
      </c>
      <c r="K14" s="11" t="str">
        <f t="shared" si="0"/>
        <v>RWY 24</v>
      </c>
      <c r="L14" s="11" t="str">
        <f t="shared" si="0"/>
        <v>RWY 24</v>
      </c>
      <c r="M14" s="11" t="str">
        <f t="shared" si="0"/>
        <v>09.04.</v>
      </c>
      <c r="N14" s="11" t="str">
        <f t="shared" si="0"/>
        <v>20:10</v>
      </c>
      <c r="O14" s="11" t="str">
        <f t="shared" si="2"/>
        <v>Main Runway Standard Operation.</v>
      </c>
      <c r="P14" s="12" t="str">
        <f t="shared" si="1"/>
        <v/>
      </c>
    </row>
    <row r="15" spans="2:20" ht="36.75" customHeight="1" x14ac:dyDescent="0.25">
      <c r="B15" s="5">
        <v>9</v>
      </c>
      <c r="C15" s="6" t="s">
        <v>38</v>
      </c>
      <c r="D15" s="6" t="s">
        <v>38</v>
      </c>
      <c r="E15" s="13" t="s">
        <v>145</v>
      </c>
      <c r="F15" s="13" t="s">
        <v>146</v>
      </c>
      <c r="G15" s="8" t="s">
        <v>31</v>
      </c>
      <c r="H15" s="9" t="s">
        <v>28</v>
      </c>
      <c r="J15" s="10">
        <v>9</v>
      </c>
      <c r="K15" s="11" t="str">
        <f t="shared" si="0"/>
        <v>RWY 06</v>
      </c>
      <c r="L15" s="11" t="str">
        <f t="shared" si="0"/>
        <v>RWY 06</v>
      </c>
      <c r="M15" s="11" t="str">
        <f t="shared" si="0"/>
        <v>10.04.</v>
      </c>
      <c r="N15" s="11" t="str">
        <f t="shared" si="0"/>
        <v>08:30</v>
      </c>
      <c r="O15" s="11" t="str">
        <f t="shared" si="2"/>
        <v>Main Runway Standard Operation.</v>
      </c>
      <c r="P15" s="12" t="str">
        <f t="shared" si="1"/>
        <v>Lu</v>
      </c>
    </row>
    <row r="16" spans="2:20" ht="36.75" customHeight="1" x14ac:dyDescent="0.25">
      <c r="B16" s="5">
        <v>10</v>
      </c>
      <c r="C16" s="6" t="s">
        <v>29</v>
      </c>
      <c r="D16" s="6" t="s">
        <v>29</v>
      </c>
      <c r="E16" s="7" t="s">
        <v>145</v>
      </c>
      <c r="F16" s="7" t="s">
        <v>147</v>
      </c>
      <c r="G16" s="8" t="s">
        <v>31</v>
      </c>
      <c r="H16" s="9" t="s">
        <v>28</v>
      </c>
      <c r="J16" s="10">
        <v>10</v>
      </c>
      <c r="K16" s="11" t="str">
        <f t="shared" si="0"/>
        <v>RWY 24</v>
      </c>
      <c r="L16" s="11" t="str">
        <f t="shared" si="0"/>
        <v>RWY 24</v>
      </c>
      <c r="M16" s="11" t="str">
        <f t="shared" si="0"/>
        <v>10.04.</v>
      </c>
      <c r="N16" s="11" t="str">
        <f t="shared" si="0"/>
        <v>13:55</v>
      </c>
      <c r="O16" s="11" t="str">
        <f t="shared" si="2"/>
        <v>Main Runway Standard Operation.</v>
      </c>
      <c r="P16" s="12" t="str">
        <f t="shared" si="1"/>
        <v>Lu</v>
      </c>
    </row>
    <row r="17" spans="2:16" ht="36.75" customHeight="1" x14ac:dyDescent="0.25">
      <c r="B17" s="5">
        <v>11</v>
      </c>
      <c r="C17" s="6" t="s">
        <v>32</v>
      </c>
      <c r="D17" s="6" t="s">
        <v>32</v>
      </c>
      <c r="E17" s="7" t="s">
        <v>148</v>
      </c>
      <c r="F17" s="7" t="s">
        <v>149</v>
      </c>
      <c r="G17" s="8" t="s">
        <v>50</v>
      </c>
      <c r="H17" s="9" t="s">
        <v>97</v>
      </c>
      <c r="J17" s="10">
        <v>11</v>
      </c>
      <c r="K17" s="11" t="str">
        <f t="shared" si="0"/>
        <v>RWY 30</v>
      </c>
      <c r="L17" s="11" t="str">
        <f t="shared" si="0"/>
        <v>RWY 30</v>
      </c>
      <c r="M17" s="11" t="str">
        <f t="shared" si="0"/>
        <v>12.04.</v>
      </c>
      <c r="N17" s="11" t="str">
        <f t="shared" si="0"/>
        <v>00:20</v>
      </c>
      <c r="O17" s="11" t="str">
        <f t="shared" si="2"/>
        <v>RWY 24 or RWY 06 is out of service.</v>
      </c>
      <c r="P17" s="12" t="str">
        <f t="shared" si="1"/>
        <v>Ko</v>
      </c>
    </row>
    <row r="18" spans="2:16" ht="36.75" customHeight="1" x14ac:dyDescent="0.25">
      <c r="B18" s="5">
        <v>12</v>
      </c>
      <c r="C18" s="6" t="s">
        <v>29</v>
      </c>
      <c r="D18" s="6" t="s">
        <v>29</v>
      </c>
      <c r="E18" s="7" t="s">
        <v>148</v>
      </c>
      <c r="F18" s="7" t="s">
        <v>150</v>
      </c>
      <c r="G18" s="8" t="s">
        <v>31</v>
      </c>
      <c r="H18" s="9" t="s">
        <v>97</v>
      </c>
      <c r="J18" s="10">
        <v>12</v>
      </c>
      <c r="K18" s="11" t="str">
        <f t="shared" si="0"/>
        <v>RWY 24</v>
      </c>
      <c r="L18" s="11" t="str">
        <f t="shared" si="0"/>
        <v>RWY 24</v>
      </c>
      <c r="M18" s="11" t="str">
        <f t="shared" si="0"/>
        <v>12.04.</v>
      </c>
      <c r="N18" s="11" t="str">
        <f t="shared" si="0"/>
        <v>05:05</v>
      </c>
      <c r="O18" s="11" t="str">
        <f t="shared" si="2"/>
        <v>Main Runway Standard Operation.</v>
      </c>
      <c r="P18" s="12" t="str">
        <f t="shared" si="1"/>
        <v>Ko</v>
      </c>
    </row>
    <row r="19" spans="2:16" ht="36.75" customHeight="1" x14ac:dyDescent="0.25">
      <c r="B19" s="5">
        <v>13</v>
      </c>
      <c r="C19" s="6" t="s">
        <v>24</v>
      </c>
      <c r="D19" s="6" t="s">
        <v>24</v>
      </c>
      <c r="E19" s="7" t="s">
        <v>148</v>
      </c>
      <c r="F19" s="7" t="s">
        <v>151</v>
      </c>
      <c r="G19" s="8" t="s">
        <v>50</v>
      </c>
      <c r="H19" s="9" t="s">
        <v>110</v>
      </c>
      <c r="J19" s="10">
        <v>13</v>
      </c>
      <c r="K19" s="11" t="str">
        <f t="shared" si="0"/>
        <v>RWY 12</v>
      </c>
      <c r="L19" s="11" t="str">
        <f t="shared" si="0"/>
        <v>RWY 12</v>
      </c>
      <c r="M19" s="11" t="str">
        <f t="shared" si="0"/>
        <v>12.04.</v>
      </c>
      <c r="N19" s="11" t="str">
        <f t="shared" si="0"/>
        <v>09:00</v>
      </c>
      <c r="O19" s="11" t="str">
        <f t="shared" si="2"/>
        <v>RWY 24 or RWY 06 is out of service.</v>
      </c>
      <c r="P19" s="12" t="str">
        <f t="shared" si="1"/>
        <v>Va</v>
      </c>
    </row>
    <row r="20" spans="2:16" ht="36.75" customHeight="1" x14ac:dyDescent="0.25">
      <c r="B20" s="5">
        <v>14</v>
      </c>
      <c r="C20" s="6" t="s">
        <v>29</v>
      </c>
      <c r="D20" s="6" t="s">
        <v>29</v>
      </c>
      <c r="E20" s="7" t="s">
        <v>148</v>
      </c>
      <c r="F20" s="7" t="s">
        <v>152</v>
      </c>
      <c r="G20" s="8" t="s">
        <v>31</v>
      </c>
      <c r="H20" s="9" t="s">
        <v>110</v>
      </c>
      <c r="J20" s="10">
        <v>14</v>
      </c>
      <c r="K20" s="11" t="str">
        <f t="shared" si="0"/>
        <v>RWY 24</v>
      </c>
      <c r="L20" s="11" t="str">
        <f t="shared" si="0"/>
        <v>RWY 24</v>
      </c>
      <c r="M20" s="11" t="str">
        <f t="shared" si="0"/>
        <v>12.04.</v>
      </c>
      <c r="N20" s="11" t="str">
        <f t="shared" si="0"/>
        <v>10:40</v>
      </c>
      <c r="O20" s="11" t="str">
        <f t="shared" si="2"/>
        <v>Main Runway Standard Operation.</v>
      </c>
      <c r="P20" s="12" t="str">
        <f t="shared" si="1"/>
        <v>Va</v>
      </c>
    </row>
    <row r="21" spans="2:16" ht="36.75" customHeight="1" x14ac:dyDescent="0.25">
      <c r="B21" s="5">
        <v>15</v>
      </c>
      <c r="C21" s="6" t="s">
        <v>38</v>
      </c>
      <c r="D21" s="6" t="s">
        <v>38</v>
      </c>
      <c r="E21" s="7" t="s">
        <v>153</v>
      </c>
      <c r="F21" s="7" t="s">
        <v>154</v>
      </c>
      <c r="G21" s="8" t="s">
        <v>31</v>
      </c>
      <c r="H21" s="9" t="s">
        <v>28</v>
      </c>
      <c r="J21" s="10">
        <v>15</v>
      </c>
      <c r="K21" s="11" t="str">
        <f t="shared" si="0"/>
        <v>RWY 06</v>
      </c>
      <c r="L21" s="11" t="str">
        <f t="shared" si="0"/>
        <v>RWY 06</v>
      </c>
      <c r="M21" s="11" t="str">
        <f t="shared" si="0"/>
        <v>13:04</v>
      </c>
      <c r="N21" s="11" t="str">
        <f t="shared" si="0"/>
        <v>22:15</v>
      </c>
      <c r="O21" s="11" t="str">
        <f t="shared" si="2"/>
        <v>Main Runway Standard Operation.</v>
      </c>
      <c r="P21" s="12" t="str">
        <f t="shared" si="1"/>
        <v>Lu</v>
      </c>
    </row>
    <row r="22" spans="2:16" ht="36.75" customHeight="1" x14ac:dyDescent="0.25">
      <c r="B22" s="5">
        <v>16</v>
      </c>
      <c r="C22" s="6" t="s">
        <v>29</v>
      </c>
      <c r="D22" s="6" t="s">
        <v>29</v>
      </c>
      <c r="E22" s="7" t="s">
        <v>155</v>
      </c>
      <c r="F22" s="7" t="s">
        <v>156</v>
      </c>
      <c r="G22" s="8" t="s">
        <v>31</v>
      </c>
      <c r="H22" s="9" t="s">
        <v>28</v>
      </c>
      <c r="J22" s="10">
        <v>16</v>
      </c>
      <c r="K22" s="11" t="str">
        <f t="shared" si="0"/>
        <v>RWY 24</v>
      </c>
      <c r="L22" s="11" t="str">
        <f t="shared" si="0"/>
        <v>RWY 24</v>
      </c>
      <c r="M22" s="11" t="str">
        <f t="shared" si="0"/>
        <v>14:04</v>
      </c>
      <c r="N22" s="11" t="str">
        <f t="shared" si="0"/>
        <v>02:10</v>
      </c>
      <c r="O22" s="11" t="str">
        <f t="shared" si="2"/>
        <v>Main Runway Standard Operation.</v>
      </c>
      <c r="P22" s="12" t="str">
        <f t="shared" si="1"/>
        <v>Lu</v>
      </c>
    </row>
    <row r="23" spans="2:16" ht="36.75" customHeight="1" x14ac:dyDescent="0.25">
      <c r="B23" s="5">
        <v>17</v>
      </c>
      <c r="C23" s="6" t="s">
        <v>38</v>
      </c>
      <c r="D23" s="6" t="s">
        <v>38</v>
      </c>
      <c r="E23" s="7" t="s">
        <v>157</v>
      </c>
      <c r="F23" s="7" t="s">
        <v>158</v>
      </c>
      <c r="G23" s="8" t="s">
        <v>31</v>
      </c>
      <c r="H23" s="9" t="s">
        <v>37</v>
      </c>
      <c r="J23" s="10">
        <v>17</v>
      </c>
      <c r="K23" s="11" t="str">
        <f t="shared" si="0"/>
        <v>RWY 06</v>
      </c>
      <c r="L23" s="11" t="str">
        <f t="shared" si="0"/>
        <v>RWY 06</v>
      </c>
      <c r="M23" s="11" t="str">
        <f t="shared" si="0"/>
        <v>14.4.</v>
      </c>
      <c r="N23" s="11" t="str">
        <f t="shared" si="0"/>
        <v>08:50</v>
      </c>
      <c r="O23" s="11" t="str">
        <f t="shared" si="2"/>
        <v>Main Runway Standard Operation.</v>
      </c>
      <c r="P23" s="12" t="str">
        <f t="shared" si="1"/>
        <v>Se</v>
      </c>
    </row>
    <row r="24" spans="2:16" ht="36.75" customHeight="1" x14ac:dyDescent="0.25">
      <c r="B24" s="5">
        <v>18</v>
      </c>
      <c r="C24" s="6" t="s">
        <v>29</v>
      </c>
      <c r="D24" s="6" t="s">
        <v>29</v>
      </c>
      <c r="E24" s="7" t="s">
        <v>159</v>
      </c>
      <c r="F24" s="7" t="s">
        <v>160</v>
      </c>
      <c r="G24" s="8" t="s">
        <v>31</v>
      </c>
      <c r="H24" s="9" t="s">
        <v>91</v>
      </c>
      <c r="J24" s="10">
        <v>18</v>
      </c>
      <c r="K24" s="11" t="str">
        <f t="shared" si="0"/>
        <v>RWY 24</v>
      </c>
      <c r="L24" s="11" t="str">
        <f t="shared" si="0"/>
        <v>RWY 24</v>
      </c>
      <c r="M24" s="11" t="str">
        <f t="shared" si="0"/>
        <v>15.04.</v>
      </c>
      <c r="N24" s="11" t="str">
        <f t="shared" si="0"/>
        <v>04:00</v>
      </c>
      <c r="O24" s="11" t="str">
        <f t="shared" si="2"/>
        <v>Main Runway Standard Operation.</v>
      </c>
      <c r="P24" s="12" t="str">
        <f t="shared" si="1"/>
        <v>St</v>
      </c>
    </row>
    <row r="25" spans="2:16" ht="36.75" customHeight="1" x14ac:dyDescent="0.25">
      <c r="B25" s="5">
        <v>19</v>
      </c>
      <c r="C25" s="6" t="s">
        <v>38</v>
      </c>
      <c r="D25" s="6" t="s">
        <v>38</v>
      </c>
      <c r="E25" s="7" t="s">
        <v>161</v>
      </c>
      <c r="F25" s="7" t="s">
        <v>162</v>
      </c>
      <c r="G25" s="8" t="s">
        <v>31</v>
      </c>
      <c r="H25" s="9" t="s">
        <v>163</v>
      </c>
      <c r="J25" s="10">
        <v>19</v>
      </c>
      <c r="K25" s="11" t="str">
        <f t="shared" si="0"/>
        <v>RWY 06</v>
      </c>
      <c r="L25" s="11" t="str">
        <f t="shared" si="0"/>
        <v>RWY 06</v>
      </c>
      <c r="M25" s="11" t="str">
        <f t="shared" si="0"/>
        <v>16.04</v>
      </c>
      <c r="N25" s="11" t="str">
        <f t="shared" si="0"/>
        <v>15:05</v>
      </c>
      <c r="O25" s="11" t="str">
        <f t="shared" si="2"/>
        <v>Main Runway Standard Operation.</v>
      </c>
      <c r="P25" s="12" t="str">
        <f t="shared" si="1"/>
        <v>Ch</v>
      </c>
    </row>
    <row r="26" spans="2:16" ht="36.75" customHeight="1" x14ac:dyDescent="0.25">
      <c r="B26" s="5">
        <v>20</v>
      </c>
      <c r="C26" s="6" t="s">
        <v>29</v>
      </c>
      <c r="D26" s="6" t="s">
        <v>29</v>
      </c>
      <c r="E26" s="7" t="s">
        <v>164</v>
      </c>
      <c r="F26" s="7" t="s">
        <v>165</v>
      </c>
      <c r="G26" s="8" t="s">
        <v>31</v>
      </c>
      <c r="H26" s="9" t="s">
        <v>91</v>
      </c>
      <c r="J26" s="10">
        <v>20</v>
      </c>
      <c r="K26" s="11" t="str">
        <f t="shared" si="0"/>
        <v>RWY 24</v>
      </c>
      <c r="L26" s="11" t="str">
        <f t="shared" si="0"/>
        <v>RWY 24</v>
      </c>
      <c r="M26" s="11" t="str">
        <f t="shared" si="0"/>
        <v>16.04.</v>
      </c>
      <c r="N26" s="11" t="str">
        <f t="shared" si="0"/>
        <v>23:50</v>
      </c>
      <c r="O26" s="11" t="str">
        <f t="shared" si="2"/>
        <v>Main Runway Standard Operation.</v>
      </c>
      <c r="P26" s="12" t="str">
        <f t="shared" si="1"/>
        <v>St</v>
      </c>
    </row>
    <row r="27" spans="2:16" ht="36.75" customHeight="1" x14ac:dyDescent="0.25">
      <c r="B27" s="5">
        <v>21</v>
      </c>
      <c r="C27" s="6" t="s">
        <v>38</v>
      </c>
      <c r="D27" s="6" t="s">
        <v>38</v>
      </c>
      <c r="E27" s="7" t="s">
        <v>166</v>
      </c>
      <c r="F27" s="7" t="s">
        <v>167</v>
      </c>
      <c r="G27" s="8" t="s">
        <v>31</v>
      </c>
      <c r="H27" s="9" t="s">
        <v>97</v>
      </c>
      <c r="J27" s="10">
        <v>21</v>
      </c>
      <c r="K27" s="11" t="str">
        <f t="shared" si="0"/>
        <v>RWY 06</v>
      </c>
      <c r="L27" s="11" t="str">
        <f t="shared" si="0"/>
        <v>RWY 06</v>
      </c>
      <c r="M27" s="11" t="str">
        <f t="shared" si="0"/>
        <v>17.04.</v>
      </c>
      <c r="N27" s="11" t="str">
        <f t="shared" si="0"/>
        <v>05.50</v>
      </c>
      <c r="O27" s="11" t="str">
        <f t="shared" si="2"/>
        <v>Main Runway Standard Operation.</v>
      </c>
      <c r="P27" s="12" t="str">
        <f t="shared" si="1"/>
        <v>Ko</v>
      </c>
    </row>
    <row r="28" spans="2:16" ht="36.75" customHeight="1" x14ac:dyDescent="0.25">
      <c r="B28" s="5">
        <v>22</v>
      </c>
      <c r="C28" s="6" t="s">
        <v>32</v>
      </c>
      <c r="D28" s="6" t="s">
        <v>32</v>
      </c>
      <c r="E28" s="7" t="s">
        <v>166</v>
      </c>
      <c r="F28" s="7" t="s">
        <v>125</v>
      </c>
      <c r="G28" s="8" t="s">
        <v>50</v>
      </c>
      <c r="H28" s="9" t="s">
        <v>102</v>
      </c>
      <c r="J28" s="10">
        <v>22</v>
      </c>
      <c r="K28" s="11" t="str">
        <f t="shared" si="0"/>
        <v>RWY 30</v>
      </c>
      <c r="L28" s="11" t="str">
        <f t="shared" si="0"/>
        <v>RWY 30</v>
      </c>
      <c r="M28" s="11" t="str">
        <f t="shared" si="0"/>
        <v>17.04.</v>
      </c>
      <c r="N28" s="11" t="str">
        <f t="shared" si="0"/>
        <v>22:00</v>
      </c>
      <c r="O28" s="11" t="str">
        <f t="shared" si="2"/>
        <v>RWY 24 or RWY 06 is out of service.</v>
      </c>
      <c r="P28" s="12" t="str">
        <f t="shared" si="1"/>
        <v>Be</v>
      </c>
    </row>
    <row r="29" spans="2:16" ht="36.75" customHeight="1" x14ac:dyDescent="0.25">
      <c r="B29" s="5">
        <v>23</v>
      </c>
      <c r="C29" s="6" t="s">
        <v>29</v>
      </c>
      <c r="D29" s="6" t="s">
        <v>29</v>
      </c>
      <c r="E29" s="7" t="s">
        <v>168</v>
      </c>
      <c r="F29" s="7" t="s">
        <v>169</v>
      </c>
      <c r="G29" s="8" t="s">
        <v>31</v>
      </c>
      <c r="H29" s="9" t="s">
        <v>102</v>
      </c>
      <c r="J29" s="10">
        <v>23</v>
      </c>
      <c r="K29" s="11" t="str">
        <f t="shared" si="0"/>
        <v>RWY 24</v>
      </c>
      <c r="L29" s="11" t="str">
        <f t="shared" si="0"/>
        <v>RWY 24</v>
      </c>
      <c r="M29" s="11" t="str">
        <f t="shared" si="0"/>
        <v>18.04.</v>
      </c>
      <c r="N29" s="11" t="str">
        <f t="shared" si="0"/>
        <v>03:10</v>
      </c>
      <c r="O29" s="11" t="str">
        <f t="shared" si="2"/>
        <v>Main Runway Standard Operation.</v>
      </c>
      <c r="P29" s="12" t="str">
        <f t="shared" si="1"/>
        <v>Be</v>
      </c>
    </row>
    <row r="30" spans="2:16" ht="36.75" customHeight="1" x14ac:dyDescent="0.25">
      <c r="B30" s="5">
        <v>24</v>
      </c>
      <c r="C30" s="6" t="s">
        <v>38</v>
      </c>
      <c r="D30" s="6" t="s">
        <v>38</v>
      </c>
      <c r="E30" s="7" t="s">
        <v>170</v>
      </c>
      <c r="F30" s="7" t="s">
        <v>171</v>
      </c>
      <c r="G30" s="8" t="s">
        <v>31</v>
      </c>
      <c r="H30" s="9" t="s">
        <v>28</v>
      </c>
      <c r="J30" s="10">
        <v>24</v>
      </c>
      <c r="K30" s="11" t="str">
        <f t="shared" si="0"/>
        <v>RWY 06</v>
      </c>
      <c r="L30" s="11" t="str">
        <f t="shared" si="0"/>
        <v>RWY 06</v>
      </c>
      <c r="M30" s="11" t="str">
        <f t="shared" si="0"/>
        <v>19.04.</v>
      </c>
      <c r="N30" s="11" t="str">
        <f t="shared" si="0"/>
        <v>07:45</v>
      </c>
      <c r="O30" s="11" t="str">
        <f t="shared" si="2"/>
        <v>Main Runway Standard Operation.</v>
      </c>
      <c r="P30" s="12" t="str">
        <f t="shared" si="1"/>
        <v>Lu</v>
      </c>
    </row>
    <row r="31" spans="2:16" ht="36.75" customHeight="1" x14ac:dyDescent="0.25">
      <c r="B31" s="5">
        <v>25</v>
      </c>
      <c r="C31" s="6" t="s">
        <v>32</v>
      </c>
      <c r="D31" s="6" t="s">
        <v>32</v>
      </c>
      <c r="E31" s="7" t="s">
        <v>170</v>
      </c>
      <c r="F31" s="7" t="s">
        <v>172</v>
      </c>
      <c r="G31" s="8" t="s">
        <v>27</v>
      </c>
      <c r="H31" s="9" t="s">
        <v>28</v>
      </c>
      <c r="J31" s="10">
        <v>25</v>
      </c>
      <c r="K31" s="11" t="str">
        <f t="shared" si="0"/>
        <v>RWY 30</v>
      </c>
      <c r="L31" s="11" t="str">
        <f t="shared" si="0"/>
        <v>RWY 30</v>
      </c>
      <c r="M31" s="11" t="str">
        <f t="shared" si="0"/>
        <v>19.04.</v>
      </c>
      <c r="N31" s="11" t="str">
        <f t="shared" si="0"/>
        <v>10:45</v>
      </c>
      <c r="O31" s="11" t="str">
        <f t="shared" si="2"/>
        <v>Cross-wind component on RWY 24 or RWY 06, including gusts, exceeds 15 kt (28 km/h).</v>
      </c>
      <c r="P31" s="12" t="str">
        <f t="shared" si="1"/>
        <v>Lu</v>
      </c>
    </row>
    <row r="32" spans="2:16" ht="36.75" customHeight="1" x14ac:dyDescent="0.25">
      <c r="B32" s="5">
        <v>26</v>
      </c>
      <c r="C32" s="6" t="s">
        <v>38</v>
      </c>
      <c r="D32" s="6" t="s">
        <v>38</v>
      </c>
      <c r="E32" s="7" t="s">
        <v>170</v>
      </c>
      <c r="F32" s="7" t="s">
        <v>173</v>
      </c>
      <c r="G32" s="8" t="s">
        <v>31</v>
      </c>
      <c r="H32" s="9" t="s">
        <v>28</v>
      </c>
      <c r="J32" s="10">
        <v>26</v>
      </c>
      <c r="K32" s="11" t="str">
        <f t="shared" si="0"/>
        <v>RWY 06</v>
      </c>
      <c r="L32" s="11" t="str">
        <f t="shared" si="0"/>
        <v>RWY 06</v>
      </c>
      <c r="M32" s="11" t="str">
        <f t="shared" si="0"/>
        <v>19.04.</v>
      </c>
      <c r="N32" s="11" t="str">
        <f t="shared" si="0"/>
        <v>12:00</v>
      </c>
      <c r="O32" s="11" t="str">
        <f t="shared" si="2"/>
        <v>Main Runway Standard Operation.</v>
      </c>
      <c r="P32" s="12" t="str">
        <f t="shared" si="1"/>
        <v>Lu</v>
      </c>
    </row>
    <row r="33" spans="2:16" ht="36.75" customHeight="1" x14ac:dyDescent="0.25">
      <c r="B33" s="5">
        <v>27</v>
      </c>
      <c r="C33" s="6" t="s">
        <v>29</v>
      </c>
      <c r="D33" s="6" t="s">
        <v>29</v>
      </c>
      <c r="E33" s="7" t="s">
        <v>174</v>
      </c>
      <c r="F33" s="7" t="s">
        <v>160</v>
      </c>
      <c r="G33" s="8" t="s">
        <v>31</v>
      </c>
      <c r="H33" s="9" t="s">
        <v>43</v>
      </c>
      <c r="J33" s="10">
        <v>27</v>
      </c>
      <c r="K33" s="11" t="str">
        <f t="shared" si="0"/>
        <v>RWY 24</v>
      </c>
      <c r="L33" s="11" t="str">
        <f t="shared" si="0"/>
        <v>RWY 24</v>
      </c>
      <c r="M33" s="11" t="str">
        <f t="shared" si="0"/>
        <v>20.04.</v>
      </c>
      <c r="N33" s="11" t="str">
        <f t="shared" si="0"/>
        <v>04:00</v>
      </c>
      <c r="O33" s="11" t="str">
        <f t="shared" si="2"/>
        <v>Main Runway Standard Operation.</v>
      </c>
      <c r="P33" s="12" t="str">
        <f t="shared" si="1"/>
        <v>Šp</v>
      </c>
    </row>
    <row r="34" spans="2:16" ht="36.75" customHeight="1" x14ac:dyDescent="0.25">
      <c r="B34" s="5">
        <v>28</v>
      </c>
      <c r="C34" s="6" t="s">
        <v>38</v>
      </c>
      <c r="D34" s="6" t="s">
        <v>38</v>
      </c>
      <c r="E34" s="7" t="s">
        <v>174</v>
      </c>
      <c r="F34" s="7" t="s">
        <v>175</v>
      </c>
      <c r="G34" s="8" t="s">
        <v>31</v>
      </c>
      <c r="H34" s="9" t="s">
        <v>97</v>
      </c>
      <c r="J34" s="10">
        <v>28</v>
      </c>
      <c r="K34" s="11" t="str">
        <f t="shared" si="0"/>
        <v>RWY 06</v>
      </c>
      <c r="L34" s="11" t="str">
        <f t="shared" si="0"/>
        <v>RWY 06</v>
      </c>
      <c r="M34" s="11" t="str">
        <f t="shared" si="0"/>
        <v>20.04.</v>
      </c>
      <c r="N34" s="11" t="str">
        <f t="shared" si="0"/>
        <v>05.30</v>
      </c>
      <c r="O34" s="11" t="str">
        <f t="shared" si="2"/>
        <v>Main Runway Standard Operation.</v>
      </c>
      <c r="P34" s="12" t="str">
        <f t="shared" si="1"/>
        <v>Ko</v>
      </c>
    </row>
    <row r="35" spans="2:16" ht="36.75" customHeight="1" x14ac:dyDescent="0.25">
      <c r="B35" s="5">
        <v>29</v>
      </c>
      <c r="C35" s="6" t="s">
        <v>29</v>
      </c>
      <c r="D35" s="6" t="s">
        <v>29</v>
      </c>
      <c r="E35" s="7" t="s">
        <v>176</v>
      </c>
      <c r="F35" s="7" t="s">
        <v>177</v>
      </c>
      <c r="G35" s="8" t="s">
        <v>31</v>
      </c>
      <c r="H35" s="9" t="s">
        <v>110</v>
      </c>
      <c r="J35" s="10">
        <v>29</v>
      </c>
      <c r="K35" s="11" t="str">
        <f t="shared" si="0"/>
        <v>RWY 24</v>
      </c>
      <c r="L35" s="11" t="str">
        <f t="shared" si="0"/>
        <v>RWY 24</v>
      </c>
      <c r="M35" s="11" t="str">
        <f t="shared" si="0"/>
        <v>21.04.</v>
      </c>
      <c r="N35" s="11" t="str">
        <f t="shared" si="0"/>
        <v>23:59</v>
      </c>
      <c r="O35" s="11" t="str">
        <f t="shared" si="2"/>
        <v>Main Runway Standard Operation.</v>
      </c>
      <c r="P35" s="12" t="str">
        <f t="shared" si="1"/>
        <v>Va</v>
      </c>
    </row>
    <row r="36" spans="2:16" ht="36.75" customHeight="1" x14ac:dyDescent="0.25">
      <c r="B36" s="5">
        <v>30</v>
      </c>
      <c r="C36" s="6" t="s">
        <v>38</v>
      </c>
      <c r="D36" s="6" t="s">
        <v>38</v>
      </c>
      <c r="E36" s="7" t="s">
        <v>178</v>
      </c>
      <c r="F36" s="7" t="s">
        <v>179</v>
      </c>
      <c r="G36" s="8" t="s">
        <v>31</v>
      </c>
      <c r="H36" s="9" t="s">
        <v>180</v>
      </c>
      <c r="J36" s="10">
        <v>30</v>
      </c>
      <c r="K36" s="11" t="str">
        <f t="shared" si="0"/>
        <v>RWY 06</v>
      </c>
      <c r="L36" s="11" t="str">
        <f t="shared" si="0"/>
        <v>RWY 06</v>
      </c>
      <c r="M36" s="11" t="str">
        <f t="shared" si="0"/>
        <v>22.4.</v>
      </c>
      <c r="N36" s="11" t="str">
        <f t="shared" si="0"/>
        <v>05:16</v>
      </c>
      <c r="O36" s="11" t="str">
        <f t="shared" si="2"/>
        <v>Main Runway Standard Operation.</v>
      </c>
      <c r="P36" s="12" t="str">
        <f t="shared" si="1"/>
        <v>Ka</v>
      </c>
    </row>
    <row r="37" spans="2:16" ht="36.75" customHeight="1" x14ac:dyDescent="0.25">
      <c r="B37" s="5">
        <v>31</v>
      </c>
      <c r="C37" s="6" t="s">
        <v>29</v>
      </c>
      <c r="D37" s="6" t="s">
        <v>29</v>
      </c>
      <c r="E37" s="7" t="s">
        <v>178</v>
      </c>
      <c r="F37" s="7" t="s">
        <v>181</v>
      </c>
      <c r="G37" s="8" t="s">
        <v>31</v>
      </c>
      <c r="H37" s="9" t="s">
        <v>102</v>
      </c>
      <c r="J37" s="10">
        <v>31</v>
      </c>
      <c r="K37" s="11" t="str">
        <f t="shared" si="0"/>
        <v>RWY 24</v>
      </c>
      <c r="L37" s="11" t="str">
        <f t="shared" si="0"/>
        <v>RWY 24</v>
      </c>
      <c r="M37" s="11" t="str">
        <f t="shared" si="0"/>
        <v>22.4.</v>
      </c>
      <c r="N37" s="11" t="str">
        <f t="shared" si="0"/>
        <v>18:05</v>
      </c>
      <c r="O37" s="11" t="str">
        <f t="shared" si="2"/>
        <v>Main Runway Standard Operation.</v>
      </c>
      <c r="P37" s="12" t="str">
        <f t="shared" si="1"/>
        <v>Be</v>
      </c>
    </row>
    <row r="38" spans="2:16" ht="36.75" customHeight="1" x14ac:dyDescent="0.25">
      <c r="B38" s="5">
        <v>32</v>
      </c>
      <c r="C38" s="6" t="s">
        <v>32</v>
      </c>
      <c r="D38" s="6" t="s">
        <v>32</v>
      </c>
      <c r="E38" s="7" t="s">
        <v>182</v>
      </c>
      <c r="F38" s="7" t="s">
        <v>183</v>
      </c>
      <c r="G38" s="8" t="s">
        <v>50</v>
      </c>
      <c r="H38" s="9" t="s">
        <v>97</v>
      </c>
      <c r="J38" s="10">
        <v>32</v>
      </c>
      <c r="K38" s="11" t="str">
        <f t="shared" si="0"/>
        <v>RWY 30</v>
      </c>
      <c r="L38" s="11" t="str">
        <f t="shared" si="0"/>
        <v>RWY 30</v>
      </c>
      <c r="M38" s="11" t="str">
        <f t="shared" si="0"/>
        <v>24.04.</v>
      </c>
      <c r="N38" s="11" t="str">
        <f t="shared" si="0"/>
        <v>08.00</v>
      </c>
      <c r="O38" s="11" t="str">
        <f t="shared" si="2"/>
        <v>RWY 24 or RWY 06 is out of service.</v>
      </c>
      <c r="P38" s="12" t="str">
        <f t="shared" si="1"/>
        <v>Ko</v>
      </c>
    </row>
    <row r="39" spans="2:16" ht="36.75" customHeight="1" x14ac:dyDescent="0.25">
      <c r="B39" s="5">
        <v>33</v>
      </c>
      <c r="C39" s="6" t="s">
        <v>29</v>
      </c>
      <c r="D39" s="6" t="s">
        <v>29</v>
      </c>
      <c r="E39" s="7" t="s">
        <v>182</v>
      </c>
      <c r="F39" s="7" t="s">
        <v>184</v>
      </c>
      <c r="G39" s="8" t="s">
        <v>31</v>
      </c>
      <c r="H39" s="9" t="s">
        <v>97</v>
      </c>
      <c r="J39" s="10">
        <v>33</v>
      </c>
      <c r="K39" s="11" t="str">
        <f t="shared" si="0"/>
        <v>RWY 24</v>
      </c>
      <c r="L39" s="11" t="str">
        <f t="shared" si="0"/>
        <v>RWY 24</v>
      </c>
      <c r="M39" s="11" t="str">
        <f t="shared" si="0"/>
        <v>24.04.</v>
      </c>
      <c r="N39" s="11" t="str">
        <f t="shared" si="0"/>
        <v>16.15</v>
      </c>
      <c r="O39" s="11" t="str">
        <f t="shared" si="2"/>
        <v>Main Runway Standard Operation.</v>
      </c>
      <c r="P39" s="12" t="str">
        <f t="shared" si="1"/>
        <v>Ko</v>
      </c>
    </row>
    <row r="40" spans="2:16" ht="36.75" customHeight="1" x14ac:dyDescent="0.25">
      <c r="B40" s="5">
        <v>34</v>
      </c>
      <c r="C40" s="6" t="s">
        <v>32</v>
      </c>
      <c r="D40" s="6" t="s">
        <v>32</v>
      </c>
      <c r="E40" s="7" t="s">
        <v>185</v>
      </c>
      <c r="F40" s="7" t="s">
        <v>186</v>
      </c>
      <c r="G40" s="8" t="s">
        <v>50</v>
      </c>
      <c r="H40" s="9" t="s">
        <v>99</v>
      </c>
      <c r="J40" s="10">
        <v>34</v>
      </c>
      <c r="K40" s="11" t="str">
        <f t="shared" ref="K40:N71" si="3">IF(C40="","",C40)</f>
        <v>RWY 30</v>
      </c>
      <c r="L40" s="11" t="str">
        <f t="shared" si="3"/>
        <v>RWY 30</v>
      </c>
      <c r="M40" s="11" t="str">
        <f t="shared" si="3"/>
        <v>25.04.</v>
      </c>
      <c r="N40" s="11" t="str">
        <f t="shared" si="3"/>
        <v>05:55</v>
      </c>
      <c r="O40" s="11" t="str">
        <f t="shared" si="2"/>
        <v>RWY 24 or RWY 06 is out of service.</v>
      </c>
      <c r="P40" s="12" t="str">
        <f t="shared" si="1"/>
        <v>Hy</v>
      </c>
    </row>
    <row r="41" spans="2:16" ht="36.75" customHeight="1" x14ac:dyDescent="0.25">
      <c r="B41" s="5">
        <v>35</v>
      </c>
      <c r="C41" s="6" t="s">
        <v>29</v>
      </c>
      <c r="D41" s="6" t="s">
        <v>29</v>
      </c>
      <c r="E41" s="7" t="s">
        <v>185</v>
      </c>
      <c r="F41" s="7" t="s">
        <v>187</v>
      </c>
      <c r="G41" s="8" t="s">
        <v>31</v>
      </c>
      <c r="H41" s="9" t="s">
        <v>99</v>
      </c>
      <c r="J41" s="10">
        <v>35</v>
      </c>
      <c r="K41" s="11" t="str">
        <f t="shared" si="3"/>
        <v>RWY 24</v>
      </c>
      <c r="L41" s="11" t="str">
        <f t="shared" si="3"/>
        <v>RWY 24</v>
      </c>
      <c r="M41" s="11" t="str">
        <f t="shared" si="3"/>
        <v>25.04.</v>
      </c>
      <c r="N41" s="11" t="str">
        <f t="shared" si="3"/>
        <v>15:45</v>
      </c>
      <c r="O41" s="11" t="str">
        <f t="shared" si="2"/>
        <v>Main Runway Standard Operation.</v>
      </c>
      <c r="P41" s="12" t="str">
        <f t="shared" si="1"/>
        <v>Hy</v>
      </c>
    </row>
    <row r="42" spans="2:16" ht="36.75" customHeight="1" x14ac:dyDescent="0.25">
      <c r="B42" s="5">
        <v>36</v>
      </c>
      <c r="C42" s="6" t="s">
        <v>32</v>
      </c>
      <c r="D42" s="6" t="s">
        <v>32</v>
      </c>
      <c r="E42" s="7" t="s">
        <v>188</v>
      </c>
      <c r="F42" s="7" t="s">
        <v>189</v>
      </c>
      <c r="G42" s="8" t="s">
        <v>50</v>
      </c>
      <c r="H42" s="9" t="s">
        <v>43</v>
      </c>
      <c r="J42" s="10">
        <v>36</v>
      </c>
      <c r="K42" s="11" t="str">
        <f t="shared" si="3"/>
        <v>RWY 30</v>
      </c>
      <c r="L42" s="11" t="str">
        <f t="shared" si="3"/>
        <v>RWY 30</v>
      </c>
      <c r="M42" s="11" t="str">
        <f t="shared" si="3"/>
        <v>26.04.</v>
      </c>
      <c r="N42" s="11" t="str">
        <f t="shared" si="3"/>
        <v>06:00</v>
      </c>
      <c r="O42" s="11" t="str">
        <f t="shared" si="2"/>
        <v>RWY 24 or RWY 06 is out of service.</v>
      </c>
      <c r="P42" s="12" t="str">
        <f t="shared" si="1"/>
        <v>Šp</v>
      </c>
    </row>
    <row r="43" spans="2:16" ht="36.75" customHeight="1" x14ac:dyDescent="0.25">
      <c r="B43" s="5">
        <v>37</v>
      </c>
      <c r="C43" s="6" t="s">
        <v>29</v>
      </c>
      <c r="D43" s="6" t="s">
        <v>29</v>
      </c>
      <c r="E43" s="7" t="s">
        <v>188</v>
      </c>
      <c r="F43" s="7" t="s">
        <v>30</v>
      </c>
      <c r="G43" s="8" t="s">
        <v>31</v>
      </c>
      <c r="H43" s="9" t="s">
        <v>43</v>
      </c>
      <c r="J43" s="10">
        <v>37</v>
      </c>
      <c r="K43" s="11" t="str">
        <f t="shared" si="3"/>
        <v>RWY 24</v>
      </c>
      <c r="L43" s="11" t="str">
        <f t="shared" si="3"/>
        <v>RWY 24</v>
      </c>
      <c r="M43" s="11" t="str">
        <f t="shared" si="3"/>
        <v>26.04.</v>
      </c>
      <c r="N43" s="11" t="str">
        <f t="shared" si="3"/>
        <v>16:00</v>
      </c>
      <c r="O43" s="11" t="str">
        <f t="shared" si="2"/>
        <v>Main Runway Standard Operation.</v>
      </c>
      <c r="P43" s="12" t="str">
        <f t="shared" si="1"/>
        <v>Šp</v>
      </c>
    </row>
    <row r="44" spans="2:16" ht="36.75" customHeight="1" x14ac:dyDescent="0.25">
      <c r="B44" s="5">
        <v>38</v>
      </c>
      <c r="C44" s="6" t="s">
        <v>32</v>
      </c>
      <c r="D44" s="6" t="s">
        <v>32</v>
      </c>
      <c r="E44" s="7" t="s">
        <v>190</v>
      </c>
      <c r="F44" s="7" t="s">
        <v>189</v>
      </c>
      <c r="G44" s="8" t="s">
        <v>50</v>
      </c>
      <c r="H44" s="9" t="s">
        <v>35</v>
      </c>
      <c r="J44" s="10">
        <v>38</v>
      </c>
      <c r="K44" s="11" t="str">
        <f t="shared" si="3"/>
        <v>RWY 30</v>
      </c>
      <c r="L44" s="11" t="str">
        <f t="shared" si="3"/>
        <v>RWY 30</v>
      </c>
      <c r="M44" s="11" t="str">
        <f t="shared" si="3"/>
        <v>27.04.</v>
      </c>
      <c r="N44" s="11" t="str">
        <f t="shared" si="3"/>
        <v>06:00</v>
      </c>
      <c r="O44" s="11" t="str">
        <f t="shared" si="2"/>
        <v>RWY 24 or RWY 06 is out of service.</v>
      </c>
      <c r="P44" s="12" t="str">
        <f t="shared" si="1"/>
        <v>Ci</v>
      </c>
    </row>
    <row r="45" spans="2:16" ht="36.75" customHeight="1" x14ac:dyDescent="0.25">
      <c r="B45" s="5">
        <v>39</v>
      </c>
      <c r="C45" s="6" t="s">
        <v>38</v>
      </c>
      <c r="D45" s="6" t="s">
        <v>38</v>
      </c>
      <c r="E45" s="7" t="s">
        <v>190</v>
      </c>
      <c r="F45" s="7" t="s">
        <v>191</v>
      </c>
      <c r="G45" s="8" t="s">
        <v>31</v>
      </c>
      <c r="H45" s="9" t="s">
        <v>35</v>
      </c>
      <c r="J45" s="10">
        <v>39</v>
      </c>
      <c r="K45" s="11" t="str">
        <f t="shared" si="3"/>
        <v>RWY 06</v>
      </c>
      <c r="L45" s="11" t="str">
        <f t="shared" si="3"/>
        <v>RWY 06</v>
      </c>
      <c r="M45" s="11" t="str">
        <f t="shared" si="3"/>
        <v>27.04.</v>
      </c>
      <c r="N45" s="11" t="str">
        <f t="shared" si="3"/>
        <v>15:30</v>
      </c>
      <c r="O45" s="11" t="str">
        <f t="shared" si="2"/>
        <v>Main Runway Standard Operation.</v>
      </c>
      <c r="P45" s="12" t="str">
        <f t="shared" si="1"/>
        <v>Ci</v>
      </c>
    </row>
    <row r="46" spans="2:16" ht="36.75" customHeight="1" x14ac:dyDescent="0.25">
      <c r="B46" s="5">
        <v>40</v>
      </c>
      <c r="C46" s="6" t="s">
        <v>29</v>
      </c>
      <c r="D46" s="6" t="s">
        <v>29</v>
      </c>
      <c r="E46" s="7" t="s">
        <v>192</v>
      </c>
      <c r="F46" s="7" t="s">
        <v>165</v>
      </c>
      <c r="G46" s="8" t="s">
        <v>31</v>
      </c>
      <c r="H46" s="9" t="s">
        <v>91</v>
      </c>
      <c r="J46" s="10">
        <v>40</v>
      </c>
      <c r="K46" s="11" t="str">
        <f t="shared" si="3"/>
        <v>RWY 24</v>
      </c>
      <c r="L46" s="11" t="str">
        <f t="shared" si="3"/>
        <v>RWY 24</v>
      </c>
      <c r="M46" s="11" t="str">
        <f t="shared" si="3"/>
        <v>28.04.</v>
      </c>
      <c r="N46" s="11" t="str">
        <f t="shared" si="3"/>
        <v>23:50</v>
      </c>
      <c r="O46" s="11" t="str">
        <f t="shared" si="2"/>
        <v>Main Runway Standard Operation.</v>
      </c>
      <c r="P46" s="12" t="str">
        <f t="shared" si="1"/>
        <v>St</v>
      </c>
    </row>
    <row r="47" spans="2:16" ht="36.75" customHeight="1" x14ac:dyDescent="0.25">
      <c r="B47" s="5">
        <v>41</v>
      </c>
      <c r="C47" s="6" t="s">
        <v>38</v>
      </c>
      <c r="D47" s="6" t="s">
        <v>38</v>
      </c>
      <c r="E47" s="7" t="s">
        <v>192</v>
      </c>
      <c r="F47" s="7" t="s">
        <v>193</v>
      </c>
      <c r="G47" s="8" t="s">
        <v>31</v>
      </c>
      <c r="H47" s="9" t="s">
        <v>91</v>
      </c>
      <c r="J47" s="10">
        <v>41</v>
      </c>
      <c r="K47" s="11" t="str">
        <f t="shared" si="3"/>
        <v>RWY 06</v>
      </c>
      <c r="L47" s="11" t="str">
        <f t="shared" si="3"/>
        <v>RWY 06</v>
      </c>
      <c r="M47" s="11" t="str">
        <f t="shared" si="3"/>
        <v>28.04.</v>
      </c>
      <c r="N47" s="11" t="str">
        <f t="shared" si="3"/>
        <v>04:40</v>
      </c>
      <c r="O47" s="11" t="str">
        <f t="shared" si="2"/>
        <v>Main Runway Standard Operation.</v>
      </c>
      <c r="P47" s="12" t="str">
        <f t="shared" si="1"/>
        <v>St</v>
      </c>
    </row>
    <row r="48" spans="2:16" ht="36.75" customHeight="1" x14ac:dyDescent="0.25">
      <c r="B48" s="5">
        <v>42</v>
      </c>
      <c r="C48" s="6" t="s">
        <v>24</v>
      </c>
      <c r="D48" s="6" t="s">
        <v>24</v>
      </c>
      <c r="E48" s="7" t="s">
        <v>192</v>
      </c>
      <c r="F48" s="7" t="s">
        <v>183</v>
      </c>
      <c r="G48" s="8" t="s">
        <v>50</v>
      </c>
      <c r="H48" s="9" t="s">
        <v>97</v>
      </c>
      <c r="J48" s="10">
        <v>42</v>
      </c>
      <c r="K48" s="11" t="str">
        <f t="shared" si="3"/>
        <v>RWY 12</v>
      </c>
      <c r="L48" s="11" t="str">
        <f t="shared" si="3"/>
        <v>RWY 12</v>
      </c>
      <c r="M48" s="11" t="str">
        <f t="shared" si="3"/>
        <v>28.04.</v>
      </c>
      <c r="N48" s="11" t="str">
        <f t="shared" si="3"/>
        <v>08.00</v>
      </c>
      <c r="O48" s="11" t="str">
        <f t="shared" si="2"/>
        <v>RWY 24 or RWY 06 is out of service.</v>
      </c>
      <c r="P48" s="12" t="str">
        <f t="shared" si="1"/>
        <v>Ko</v>
      </c>
    </row>
    <row r="49" spans="2:16" ht="36.75" customHeight="1" x14ac:dyDescent="0.25">
      <c r="B49" s="5">
        <v>43</v>
      </c>
      <c r="C49" s="6" t="s">
        <v>29</v>
      </c>
      <c r="D49" s="6" t="s">
        <v>29</v>
      </c>
      <c r="E49" s="7" t="s">
        <v>192</v>
      </c>
      <c r="F49" s="7" t="s">
        <v>194</v>
      </c>
      <c r="G49" s="8" t="s">
        <v>31</v>
      </c>
      <c r="H49" s="9" t="s">
        <v>97</v>
      </c>
      <c r="J49" s="10">
        <v>43</v>
      </c>
      <c r="K49" s="11" t="str">
        <f t="shared" si="3"/>
        <v>RWY 24</v>
      </c>
      <c r="L49" s="11" t="str">
        <f t="shared" si="3"/>
        <v>RWY 24</v>
      </c>
      <c r="M49" s="11" t="str">
        <f t="shared" si="3"/>
        <v>28.04.</v>
      </c>
      <c r="N49" s="11" t="str">
        <f t="shared" si="3"/>
        <v>14.55</v>
      </c>
      <c r="O49" s="11" t="str">
        <f t="shared" si="2"/>
        <v>Main Runway Standard Operation.</v>
      </c>
      <c r="P49" s="12" t="str">
        <f t="shared" si="1"/>
        <v>Ko</v>
      </c>
    </row>
    <row r="50" spans="2:16" ht="36.75" customHeight="1" x14ac:dyDescent="0.25">
      <c r="B50" s="5">
        <v>44</v>
      </c>
      <c r="C50" s="6" t="s">
        <v>32</v>
      </c>
      <c r="D50" s="6" t="s">
        <v>32</v>
      </c>
      <c r="E50" s="7" t="s">
        <v>195</v>
      </c>
      <c r="F50" s="7" t="s">
        <v>196</v>
      </c>
      <c r="G50" s="8" t="s">
        <v>27</v>
      </c>
      <c r="H50" s="9" t="s">
        <v>99</v>
      </c>
      <c r="J50" s="10">
        <v>44</v>
      </c>
      <c r="K50" s="11" t="str">
        <f t="shared" si="3"/>
        <v>RWY 30</v>
      </c>
      <c r="L50" s="11" t="str">
        <f t="shared" si="3"/>
        <v>RWY 30</v>
      </c>
      <c r="M50" s="11" t="str">
        <f t="shared" si="3"/>
        <v>29.04.</v>
      </c>
      <c r="N50" s="11" t="str">
        <f t="shared" si="3"/>
        <v>14:05</v>
      </c>
      <c r="O50" s="11" t="str">
        <f t="shared" si="2"/>
        <v>Cross-wind component on RWY 24 or RWY 06, including gusts, exceeds 15 kt (28 km/h).</v>
      </c>
      <c r="P50" s="12" t="str">
        <f t="shared" si="1"/>
        <v>Hy</v>
      </c>
    </row>
    <row r="51" spans="2:16" ht="36.75" customHeight="1" x14ac:dyDescent="0.25">
      <c r="B51" s="5">
        <v>45</v>
      </c>
      <c r="C51" s="6" t="s">
        <v>38</v>
      </c>
      <c r="D51" s="6" t="s">
        <v>38</v>
      </c>
      <c r="E51" s="7" t="s">
        <v>195</v>
      </c>
      <c r="F51" s="7" t="s">
        <v>90</v>
      </c>
      <c r="G51" s="8" t="s">
        <v>31</v>
      </c>
      <c r="H51" s="9" t="s">
        <v>43</v>
      </c>
      <c r="J51" s="10">
        <v>45</v>
      </c>
      <c r="K51" s="11" t="str">
        <f t="shared" si="3"/>
        <v>RWY 06</v>
      </c>
      <c r="L51" s="11" t="str">
        <f t="shared" si="3"/>
        <v>RWY 06</v>
      </c>
      <c r="M51" s="11" t="str">
        <f t="shared" si="3"/>
        <v>29.04.</v>
      </c>
      <c r="N51" s="11" t="str">
        <f t="shared" si="3"/>
        <v>18:00</v>
      </c>
      <c r="O51" s="11" t="str">
        <f t="shared" si="2"/>
        <v>Main Runway Standard Operation.</v>
      </c>
      <c r="P51" s="12" t="str">
        <f t="shared" si="1"/>
        <v>Šp</v>
      </c>
    </row>
    <row r="52" spans="2:16" ht="36.75" customHeight="1" x14ac:dyDescent="0.25">
      <c r="B52" s="5">
        <v>46</v>
      </c>
      <c r="C52" s="6" t="s">
        <v>29</v>
      </c>
      <c r="D52" s="6" t="s">
        <v>29</v>
      </c>
      <c r="E52" s="7" t="s">
        <v>195</v>
      </c>
      <c r="F52" s="7" t="s">
        <v>197</v>
      </c>
      <c r="G52" s="8" t="s">
        <v>31</v>
      </c>
      <c r="H52" s="9" t="s">
        <v>43</v>
      </c>
      <c r="J52" s="10">
        <v>46</v>
      </c>
      <c r="K52" s="11" t="str">
        <f t="shared" si="3"/>
        <v>RWY 24</v>
      </c>
      <c r="L52" s="11" t="str">
        <f t="shared" si="3"/>
        <v>RWY 24</v>
      </c>
      <c r="M52" s="11" t="str">
        <f t="shared" si="3"/>
        <v>29.04.</v>
      </c>
      <c r="N52" s="11" t="str">
        <f t="shared" si="3"/>
        <v>19:45</v>
      </c>
      <c r="O52" s="11" t="str">
        <f t="shared" si="2"/>
        <v>Main Runway Standard Operation.</v>
      </c>
      <c r="P52" s="12" t="str">
        <f t="shared" si="1"/>
        <v>Šp</v>
      </c>
    </row>
    <row r="53" spans="2:16" ht="36.75" customHeight="1" x14ac:dyDescent="0.25">
      <c r="B53" s="5">
        <v>47</v>
      </c>
      <c r="C53" s="6" t="s">
        <v>38</v>
      </c>
      <c r="D53" s="6" t="s">
        <v>38</v>
      </c>
      <c r="E53" s="7" t="s">
        <v>198</v>
      </c>
      <c r="F53" s="7" t="s">
        <v>199</v>
      </c>
      <c r="G53" s="8" t="s">
        <v>31</v>
      </c>
      <c r="H53" s="9" t="s">
        <v>102</v>
      </c>
      <c r="J53" s="10">
        <v>47</v>
      </c>
      <c r="K53" s="11" t="str">
        <f t="shared" si="3"/>
        <v>RWY 06</v>
      </c>
      <c r="L53" s="11" t="str">
        <f t="shared" si="3"/>
        <v>RWY 06</v>
      </c>
      <c r="M53" s="11" t="str">
        <f t="shared" si="3"/>
        <v>30.04.</v>
      </c>
      <c r="N53" s="11" t="str">
        <f t="shared" si="3"/>
        <v>05:36</v>
      </c>
      <c r="O53" s="11" t="str">
        <f t="shared" si="2"/>
        <v>Main Runway Standard Operation.</v>
      </c>
      <c r="P53" s="12" t="str">
        <f t="shared" si="1"/>
        <v>Be</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50</v>
      </c>
      <c r="H131" s="25"/>
      <c r="I131" s="25"/>
      <c r="J131" s="25"/>
      <c r="K131" s="25"/>
      <c r="L131" s="25"/>
      <c r="M131" s="25"/>
      <c r="N131" s="25"/>
      <c r="O131" s="24" t="s">
        <v>51</v>
      </c>
    </row>
    <row r="132" spans="4:19" s="21" customFormat="1" ht="39.950000000000003" customHeight="1" x14ac:dyDescent="0.2">
      <c r="G132" s="24" t="s">
        <v>52</v>
      </c>
      <c r="H132" s="25"/>
      <c r="I132" s="25"/>
      <c r="J132" s="25"/>
      <c r="K132" s="25"/>
      <c r="L132" s="25"/>
      <c r="M132" s="25"/>
      <c r="N132" s="25"/>
      <c r="O132" s="24" t="s">
        <v>53</v>
      </c>
    </row>
    <row r="133" spans="4:19" s="21" customFormat="1" ht="39.950000000000003" customHeight="1" x14ac:dyDescent="0.2">
      <c r="G133" s="24" t="s">
        <v>54</v>
      </c>
      <c r="H133" s="25"/>
      <c r="I133" s="25"/>
      <c r="J133" s="25"/>
      <c r="K133" s="25"/>
      <c r="L133" s="25"/>
      <c r="M133" s="25"/>
      <c r="N133" s="25"/>
      <c r="O133" s="24" t="s">
        <v>55</v>
      </c>
    </row>
    <row r="134" spans="4:19" s="21" customFormat="1" ht="39.950000000000003" customHeight="1" x14ac:dyDescent="0.2">
      <c r="G134" s="24" t="s">
        <v>56</v>
      </c>
      <c r="H134" s="25"/>
      <c r="I134" s="25"/>
      <c r="J134" s="25"/>
      <c r="K134" s="25"/>
      <c r="L134" s="25"/>
      <c r="M134" s="25"/>
      <c r="N134" s="25"/>
      <c r="O134" s="24" t="s">
        <v>57</v>
      </c>
    </row>
    <row r="135" spans="4:19" s="21" customFormat="1" ht="39.950000000000003" customHeight="1" x14ac:dyDescent="0.2">
      <c r="G135" s="24" t="s">
        <v>27</v>
      </c>
      <c r="H135" s="25"/>
      <c r="I135" s="25"/>
      <c r="J135" s="25"/>
      <c r="K135" s="25"/>
      <c r="L135" s="25"/>
      <c r="M135" s="25"/>
      <c r="N135" s="25"/>
      <c r="O135" s="24" t="s">
        <v>58</v>
      </c>
    </row>
    <row r="136" spans="4:19" s="21" customFormat="1" ht="39.950000000000003" customHeight="1" x14ac:dyDescent="0.2">
      <c r="G136" s="24" t="s">
        <v>59</v>
      </c>
      <c r="H136" s="25"/>
      <c r="I136" s="25"/>
      <c r="J136" s="25"/>
      <c r="K136" s="25"/>
      <c r="L136" s="25"/>
      <c r="M136" s="25"/>
      <c r="N136" s="25"/>
      <c r="O136" s="24" t="s">
        <v>60</v>
      </c>
    </row>
    <row r="137" spans="4:19" s="21" customFormat="1" ht="39.950000000000003" customHeight="1" x14ac:dyDescent="0.2">
      <c r="G137" s="24" t="s">
        <v>61</v>
      </c>
      <c r="H137" s="25"/>
      <c r="I137" s="25"/>
      <c r="J137" s="25"/>
      <c r="K137" s="25"/>
      <c r="L137" s="25"/>
      <c r="M137" s="25"/>
      <c r="N137" s="25"/>
      <c r="O137" s="24" t="s">
        <v>62</v>
      </c>
    </row>
    <row r="138" spans="4:19" s="21" customFormat="1" ht="39.950000000000003" customHeight="1" x14ac:dyDescent="0.2">
      <c r="G138" s="24" t="s">
        <v>63</v>
      </c>
      <c r="H138" s="25"/>
      <c r="I138" s="25"/>
      <c r="J138" s="25"/>
      <c r="K138" s="25"/>
      <c r="L138" s="25"/>
      <c r="M138" s="25"/>
      <c r="N138" s="25"/>
      <c r="O138" s="24" t="s">
        <v>64</v>
      </c>
    </row>
    <row r="139" spans="4:19" s="21" customFormat="1" ht="39.950000000000003" customHeight="1" x14ac:dyDescent="0.2">
      <c r="G139" s="24" t="s">
        <v>65</v>
      </c>
      <c r="H139" s="25"/>
      <c r="I139" s="25"/>
      <c r="J139" s="25"/>
      <c r="K139" s="25"/>
      <c r="L139" s="25"/>
      <c r="M139" s="25"/>
      <c r="N139" s="25"/>
      <c r="O139" s="24" t="s">
        <v>66</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67</v>
      </c>
      <c r="H141" s="25"/>
      <c r="I141" s="25"/>
      <c r="J141" s="25"/>
      <c r="K141" s="25"/>
      <c r="L141" s="25"/>
      <c r="M141" s="25"/>
      <c r="N141" s="25"/>
      <c r="O141" s="24" t="s">
        <v>68</v>
      </c>
    </row>
    <row r="142" spans="4:19" s="21" customFormat="1" ht="39.950000000000003" customHeight="1" x14ac:dyDescent="0.2">
      <c r="G142" s="24" t="s">
        <v>69</v>
      </c>
      <c r="H142" s="25"/>
      <c r="I142" s="25"/>
      <c r="J142" s="25"/>
      <c r="K142" s="25"/>
      <c r="L142" s="25"/>
      <c r="M142" s="25"/>
      <c r="N142" s="25"/>
      <c r="O142" s="24" t="s">
        <v>70</v>
      </c>
    </row>
    <row r="143" spans="4:19" s="21" customFormat="1" ht="39.950000000000003" customHeight="1" x14ac:dyDescent="0.2">
      <c r="G143" s="24" t="s">
        <v>71</v>
      </c>
      <c r="H143" s="25"/>
      <c r="I143" s="25"/>
      <c r="J143" s="25"/>
      <c r="K143" s="25"/>
      <c r="L143" s="25"/>
      <c r="M143" s="25"/>
      <c r="N143" s="25"/>
      <c r="O143" s="24" t="s">
        <v>72</v>
      </c>
    </row>
    <row r="144" spans="4:19" s="21" customFormat="1" ht="39.950000000000003" customHeight="1" x14ac:dyDescent="0.2">
      <c r="G144" s="24" t="s">
        <v>73</v>
      </c>
      <c r="H144" s="25"/>
      <c r="I144" s="25"/>
      <c r="J144" s="25"/>
      <c r="K144" s="25"/>
      <c r="L144" s="25"/>
      <c r="M144" s="25"/>
      <c r="N144" s="25"/>
      <c r="O144" s="24" t="s">
        <v>74</v>
      </c>
    </row>
    <row r="145" spans="7:19" s="21" customFormat="1" ht="39.950000000000003" customHeight="1" x14ac:dyDescent="0.2">
      <c r="G145" s="24" t="s">
        <v>75</v>
      </c>
      <c r="H145" s="25"/>
      <c r="I145" s="25"/>
      <c r="J145" s="25"/>
      <c r="K145" s="25"/>
      <c r="L145" s="25"/>
      <c r="M145" s="25"/>
      <c r="N145" s="25"/>
      <c r="O145" s="24" t="s">
        <v>76</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77</v>
      </c>
      <c r="H147" s="25"/>
      <c r="I147" s="25"/>
      <c r="J147" s="25"/>
      <c r="K147" s="25"/>
      <c r="L147" s="25"/>
      <c r="M147" s="25"/>
      <c r="N147" s="25"/>
      <c r="O147" s="24" t="s">
        <v>78</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79</v>
      </c>
      <c r="H149" s="25"/>
      <c r="I149" s="25"/>
      <c r="J149" s="25"/>
      <c r="K149" s="25"/>
      <c r="L149" s="25"/>
      <c r="M149" s="25"/>
      <c r="N149" s="25"/>
      <c r="O149" s="24" t="s">
        <v>80</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31</v>
      </c>
      <c r="H151" s="25"/>
      <c r="I151" s="25"/>
      <c r="J151" s="25"/>
      <c r="K151" s="25"/>
      <c r="L151" s="25"/>
      <c r="M151" s="25"/>
      <c r="N151" s="25"/>
      <c r="O151" s="24" t="s">
        <v>81</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topLeftCell="A4" workbookViewId="0">
      <selection activeCell="H38" sqref="H3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1" t="s">
        <v>0</v>
      </c>
      <c r="C1" s="31"/>
      <c r="D1" s="31"/>
      <c r="E1" s="31"/>
      <c r="F1" s="31"/>
      <c r="G1" s="31"/>
      <c r="H1" s="31"/>
      <c r="J1" s="31" t="s">
        <v>1</v>
      </c>
      <c r="K1" s="31"/>
      <c r="L1" s="31"/>
      <c r="M1" s="31"/>
      <c r="N1" s="31"/>
      <c r="O1" s="31"/>
      <c r="P1" s="31"/>
    </row>
    <row r="2" spans="2:20" ht="14.25" customHeight="1" thickBot="1" x14ac:dyDescent="0.3">
      <c r="B2" s="32" t="s">
        <v>2</v>
      </c>
      <c r="C2" s="32"/>
      <c r="D2" s="32"/>
      <c r="E2" s="32"/>
      <c r="F2" s="32"/>
      <c r="G2" s="32"/>
      <c r="H2" s="32"/>
      <c r="J2" s="33" t="s">
        <v>3</v>
      </c>
      <c r="K2" s="33"/>
      <c r="L2" s="33"/>
      <c r="M2" s="33"/>
      <c r="N2" s="33"/>
      <c r="O2" s="33"/>
      <c r="P2" s="33"/>
    </row>
    <row r="3" spans="2:20" ht="18" x14ac:dyDescent="0.25">
      <c r="B3" s="34" t="s">
        <v>4</v>
      </c>
      <c r="C3" s="35"/>
      <c r="D3" s="35"/>
      <c r="E3" s="35"/>
      <c r="F3" s="35"/>
      <c r="G3" s="35"/>
      <c r="H3" s="36"/>
      <c r="J3" s="34" t="s">
        <v>5</v>
      </c>
      <c r="K3" s="35"/>
      <c r="L3" s="35"/>
      <c r="M3" s="35"/>
      <c r="N3" s="35"/>
      <c r="O3" s="35"/>
      <c r="P3" s="36"/>
      <c r="R3" s="1"/>
    </row>
    <row r="4" spans="2:20" ht="18" x14ac:dyDescent="0.25">
      <c r="B4" s="45" t="s">
        <v>200</v>
      </c>
      <c r="C4" s="46"/>
      <c r="D4" s="46"/>
      <c r="E4" s="46"/>
      <c r="F4" s="46"/>
      <c r="G4" s="46"/>
      <c r="H4" s="47"/>
      <c r="I4" s="2"/>
      <c r="J4" s="48" t="s">
        <v>201</v>
      </c>
      <c r="K4" s="49"/>
      <c r="L4" s="49"/>
      <c r="M4" s="49"/>
      <c r="N4" s="49"/>
      <c r="O4" s="49"/>
      <c r="P4" s="50"/>
      <c r="Q4" s="2"/>
      <c r="R4" s="3"/>
      <c r="S4" s="2"/>
      <c r="T4" s="2"/>
    </row>
    <row r="5" spans="2:20" ht="12.75" customHeight="1" x14ac:dyDescent="0.25">
      <c r="B5" s="51" t="s">
        <v>8</v>
      </c>
      <c r="C5" s="37" t="s">
        <v>9</v>
      </c>
      <c r="D5" s="37" t="s">
        <v>10</v>
      </c>
      <c r="E5" s="39" t="s">
        <v>11</v>
      </c>
      <c r="F5" s="40"/>
      <c r="G5" s="41" t="s">
        <v>12</v>
      </c>
      <c r="H5" s="43" t="s">
        <v>13</v>
      </c>
      <c r="J5" s="51" t="s">
        <v>14</v>
      </c>
      <c r="K5" s="37" t="s">
        <v>15</v>
      </c>
      <c r="L5" s="37" t="s">
        <v>16</v>
      </c>
      <c r="M5" s="39" t="s">
        <v>17</v>
      </c>
      <c r="N5" s="40"/>
      <c r="O5" s="41" t="s">
        <v>18</v>
      </c>
      <c r="P5" s="43" t="s">
        <v>19</v>
      </c>
      <c r="R5" s="1"/>
    </row>
    <row r="6" spans="2:20" ht="15.75" thickBot="1" x14ac:dyDescent="0.3">
      <c r="B6" s="52"/>
      <c r="C6" s="38"/>
      <c r="D6" s="38"/>
      <c r="E6" s="4" t="s">
        <v>20</v>
      </c>
      <c r="F6" s="4" t="s">
        <v>21</v>
      </c>
      <c r="G6" s="42"/>
      <c r="H6" s="44"/>
      <c r="J6" s="52"/>
      <c r="K6" s="38"/>
      <c r="L6" s="38"/>
      <c r="M6" s="4" t="s">
        <v>22</v>
      </c>
      <c r="N6" s="4" t="s">
        <v>23</v>
      </c>
      <c r="O6" s="42"/>
      <c r="P6" s="44"/>
      <c r="R6" s="3"/>
    </row>
    <row r="7" spans="2:20" ht="36.75" customHeight="1" x14ac:dyDescent="0.25">
      <c r="B7" s="5">
        <v>1</v>
      </c>
      <c r="C7" s="6" t="s">
        <v>29</v>
      </c>
      <c r="D7" s="6" t="s">
        <v>29</v>
      </c>
      <c r="E7" s="7" t="s">
        <v>202</v>
      </c>
      <c r="F7" s="7" t="s">
        <v>203</v>
      </c>
      <c r="G7" s="8" t="s">
        <v>31</v>
      </c>
      <c r="H7" s="9" t="s">
        <v>110</v>
      </c>
      <c r="J7" s="10">
        <v>1</v>
      </c>
      <c r="K7" s="11" t="str">
        <f t="shared" ref="K7:N39" si="0">IF(C7="","",C7)</f>
        <v>RWY 24</v>
      </c>
      <c r="L7" s="11" t="str">
        <f t="shared" si="0"/>
        <v>RWY 24</v>
      </c>
      <c r="M7" s="11" t="str">
        <f t="shared" si="0"/>
        <v>01.05.</v>
      </c>
      <c r="N7" s="11" t="str">
        <f t="shared" si="0"/>
        <v>05:20</v>
      </c>
      <c r="O7" s="11" t="str">
        <f>VLOOKUP(G7,$G$130:$O$151,9,FALSE)</f>
        <v>Main Runway Standard Operation.</v>
      </c>
      <c r="P7" s="12" t="str">
        <f t="shared" ref="P7:P71" si="1">IF(H7="","",H7)</f>
        <v>Va</v>
      </c>
    </row>
    <row r="8" spans="2:20" ht="36.75" customHeight="1" x14ac:dyDescent="0.25">
      <c r="B8" s="5">
        <v>2</v>
      </c>
      <c r="C8" s="6" t="s">
        <v>38</v>
      </c>
      <c r="D8" s="6" t="s">
        <v>38</v>
      </c>
      <c r="E8" s="7" t="s">
        <v>202</v>
      </c>
      <c r="F8" s="7" t="s">
        <v>204</v>
      </c>
      <c r="G8" s="8" t="s">
        <v>31</v>
      </c>
      <c r="H8" s="9" t="s">
        <v>110</v>
      </c>
      <c r="J8" s="10">
        <v>2</v>
      </c>
      <c r="K8" s="11" t="str">
        <f t="shared" si="0"/>
        <v>RWY 06</v>
      </c>
      <c r="L8" s="11" t="str">
        <f t="shared" si="0"/>
        <v>RWY 06</v>
      </c>
      <c r="M8" s="11" t="str">
        <f t="shared" si="0"/>
        <v>01.05.</v>
      </c>
      <c r="N8" s="11" t="str">
        <f t="shared" si="0"/>
        <v>07:10</v>
      </c>
      <c r="O8" s="11" t="str">
        <f t="shared" ref="O8:O71" si="2">VLOOKUP(G8,$G$130:$O$151,9,FALSE)</f>
        <v>Main Runway Standard Operation.</v>
      </c>
      <c r="P8" s="12" t="str">
        <f t="shared" si="1"/>
        <v>Va</v>
      </c>
    </row>
    <row r="9" spans="2:20" ht="36.75" customHeight="1" x14ac:dyDescent="0.25">
      <c r="B9" s="5">
        <v>3</v>
      </c>
      <c r="C9" s="6" t="s">
        <v>29</v>
      </c>
      <c r="D9" s="6" t="s">
        <v>29</v>
      </c>
      <c r="E9" s="7" t="s">
        <v>202</v>
      </c>
      <c r="F9" s="7" t="s">
        <v>205</v>
      </c>
      <c r="G9" s="8" t="s">
        <v>31</v>
      </c>
      <c r="H9" s="9" t="s">
        <v>110</v>
      </c>
      <c r="J9" s="10">
        <v>3</v>
      </c>
      <c r="K9" s="11"/>
      <c r="L9" s="11" t="str">
        <f t="shared" si="0"/>
        <v>RWY 24</v>
      </c>
      <c r="M9" s="11" t="str">
        <f t="shared" si="0"/>
        <v>01.05.</v>
      </c>
      <c r="N9" s="11" t="str">
        <f t="shared" si="0"/>
        <v>14:30</v>
      </c>
      <c r="O9" s="11" t="str">
        <f t="shared" si="2"/>
        <v>Main Runway Standard Operation.</v>
      </c>
      <c r="P9" s="12" t="str">
        <f t="shared" si="1"/>
        <v>Va</v>
      </c>
    </row>
    <row r="10" spans="2:20" ht="36.75" customHeight="1" x14ac:dyDescent="0.25">
      <c r="B10" s="10">
        <v>4</v>
      </c>
      <c r="C10" s="6" t="s">
        <v>32</v>
      </c>
      <c r="D10" s="6" t="s">
        <v>32</v>
      </c>
      <c r="E10" s="7" t="s">
        <v>206</v>
      </c>
      <c r="F10" s="7" t="s">
        <v>207</v>
      </c>
      <c r="G10" s="8" t="s">
        <v>50</v>
      </c>
      <c r="H10" s="9" t="s">
        <v>97</v>
      </c>
      <c r="J10" s="10">
        <v>4</v>
      </c>
      <c r="K10" s="11" t="str">
        <f t="shared" si="0"/>
        <v>RWY 30</v>
      </c>
      <c r="L10" s="11" t="str">
        <f t="shared" si="0"/>
        <v>RWY 30</v>
      </c>
      <c r="M10" s="11" t="str">
        <f t="shared" si="0"/>
        <v>02.05.</v>
      </c>
      <c r="N10" s="11" t="str">
        <f t="shared" si="0"/>
        <v>07.30</v>
      </c>
      <c r="O10" s="11" t="str">
        <f t="shared" si="2"/>
        <v>RWY 24 or RWY 06 is out of service.</v>
      </c>
      <c r="P10" s="12" t="str">
        <f t="shared" si="1"/>
        <v>Ko</v>
      </c>
    </row>
    <row r="11" spans="2:20" ht="36.75" customHeight="1" x14ac:dyDescent="0.25">
      <c r="B11" s="5">
        <v>5</v>
      </c>
      <c r="C11" s="6" t="s">
        <v>29</v>
      </c>
      <c r="D11" s="6" t="s">
        <v>29</v>
      </c>
      <c r="E11" s="7" t="s">
        <v>206</v>
      </c>
      <c r="F11" s="7" t="s">
        <v>208</v>
      </c>
      <c r="G11" s="8" t="s">
        <v>31</v>
      </c>
      <c r="H11" s="9" t="s">
        <v>97</v>
      </c>
      <c r="J11" s="10">
        <v>5</v>
      </c>
      <c r="K11" s="11" t="str">
        <f t="shared" si="0"/>
        <v>RWY 24</v>
      </c>
      <c r="L11" s="11" t="str">
        <f t="shared" si="0"/>
        <v>RWY 24</v>
      </c>
      <c r="M11" s="11" t="str">
        <f t="shared" si="0"/>
        <v>02.05.</v>
      </c>
      <c r="N11" s="11" t="str">
        <f t="shared" si="0"/>
        <v>09.50</v>
      </c>
      <c r="O11" s="11" t="str">
        <f t="shared" si="2"/>
        <v>Main Runway Standard Operation.</v>
      </c>
      <c r="P11" s="12" t="str">
        <f t="shared" si="1"/>
        <v>Ko</v>
      </c>
    </row>
    <row r="12" spans="2:20" ht="36.75" customHeight="1" x14ac:dyDescent="0.25">
      <c r="B12" s="5">
        <v>6</v>
      </c>
      <c r="C12" s="6" t="s">
        <v>32</v>
      </c>
      <c r="D12" s="6" t="s">
        <v>32</v>
      </c>
      <c r="E12" s="7" t="s">
        <v>206</v>
      </c>
      <c r="F12" s="7" t="s">
        <v>209</v>
      </c>
      <c r="G12" s="8" t="s">
        <v>50</v>
      </c>
      <c r="H12" s="9" t="s">
        <v>97</v>
      </c>
      <c r="J12" s="10">
        <v>6</v>
      </c>
      <c r="K12" s="11" t="str">
        <f t="shared" si="0"/>
        <v>RWY 30</v>
      </c>
      <c r="L12" s="11" t="str">
        <f t="shared" si="0"/>
        <v>RWY 30</v>
      </c>
      <c r="M12" s="11" t="str">
        <f t="shared" si="0"/>
        <v>02.05.</v>
      </c>
      <c r="N12" s="11" t="str">
        <f t="shared" si="0"/>
        <v>13.00</v>
      </c>
      <c r="O12" s="11" t="str">
        <f t="shared" si="2"/>
        <v>RWY 24 or RWY 06 is out of service.</v>
      </c>
      <c r="P12" s="12" t="str">
        <f t="shared" si="1"/>
        <v>Ko</v>
      </c>
    </row>
    <row r="13" spans="2:20" ht="36.75" customHeight="1" x14ac:dyDescent="0.25">
      <c r="B13" s="5">
        <v>7</v>
      </c>
      <c r="C13" s="6" t="s">
        <v>38</v>
      </c>
      <c r="D13" s="6" t="s">
        <v>38</v>
      </c>
      <c r="E13" s="7" t="s">
        <v>206</v>
      </c>
      <c r="F13" s="7" t="s">
        <v>210</v>
      </c>
      <c r="G13" s="8" t="s">
        <v>31</v>
      </c>
      <c r="H13" s="9" t="s">
        <v>97</v>
      </c>
      <c r="J13" s="10">
        <v>7</v>
      </c>
      <c r="K13" s="11" t="str">
        <f t="shared" si="0"/>
        <v>RWY 06</v>
      </c>
      <c r="L13" s="11" t="str">
        <f t="shared" si="0"/>
        <v>RWY 06</v>
      </c>
      <c r="M13" s="11" t="str">
        <f t="shared" si="0"/>
        <v>02.05.</v>
      </c>
      <c r="N13" s="11" t="str">
        <f t="shared" si="0"/>
        <v>14.50</v>
      </c>
      <c r="O13" s="11" t="str">
        <f t="shared" si="2"/>
        <v>Main Runway Standard Operation.</v>
      </c>
      <c r="P13" s="12" t="str">
        <f t="shared" si="1"/>
        <v>Ko</v>
      </c>
    </row>
    <row r="14" spans="2:20" ht="36.75" customHeight="1" x14ac:dyDescent="0.25">
      <c r="B14" s="10">
        <v>8</v>
      </c>
      <c r="C14" s="6" t="s">
        <v>32</v>
      </c>
      <c r="D14" s="6" t="s">
        <v>32</v>
      </c>
      <c r="E14" s="27" t="s">
        <v>211</v>
      </c>
      <c r="F14" s="27" t="s">
        <v>212</v>
      </c>
      <c r="G14" s="8" t="s">
        <v>52</v>
      </c>
      <c r="H14" s="9" t="s">
        <v>110</v>
      </c>
      <c r="J14" s="10">
        <v>8</v>
      </c>
      <c r="K14" s="11" t="str">
        <f t="shared" si="0"/>
        <v>RWY 30</v>
      </c>
      <c r="L14" s="11" t="str">
        <f t="shared" si="0"/>
        <v>RWY 30</v>
      </c>
      <c r="M14" s="11" t="str">
        <f t="shared" si="0"/>
        <v>03.05.</v>
      </c>
      <c r="N14" s="11" t="str">
        <f t="shared" si="0"/>
        <v>21:10</v>
      </c>
      <c r="O14" s="11" t="str">
        <f t="shared" si="2"/>
        <v>ILS for RWY 24 or RWY 06 is out of service.</v>
      </c>
      <c r="P14" s="12" t="str">
        <f t="shared" si="1"/>
        <v>Va</v>
      </c>
    </row>
    <row r="15" spans="2:20" ht="36.75" customHeight="1" x14ac:dyDescent="0.25">
      <c r="B15" s="5">
        <v>9</v>
      </c>
      <c r="C15" s="6" t="s">
        <v>38</v>
      </c>
      <c r="D15" s="6" t="s">
        <v>38</v>
      </c>
      <c r="E15" s="13" t="s">
        <v>213</v>
      </c>
      <c r="F15" s="13" t="s">
        <v>214</v>
      </c>
      <c r="G15" s="8" t="s">
        <v>31</v>
      </c>
      <c r="H15" s="9" t="s">
        <v>110</v>
      </c>
      <c r="J15" s="10">
        <v>9</v>
      </c>
      <c r="K15" s="11" t="str">
        <f t="shared" si="0"/>
        <v>RWY 06</v>
      </c>
      <c r="L15" s="11" t="str">
        <f t="shared" si="0"/>
        <v>RWY 06</v>
      </c>
      <c r="M15" s="11" t="str">
        <f t="shared" si="0"/>
        <v>04.05.</v>
      </c>
      <c r="N15" s="11" t="str">
        <f t="shared" si="0"/>
        <v>00:40</v>
      </c>
      <c r="O15" s="11" t="str">
        <f t="shared" si="2"/>
        <v>Main Runway Standard Operation.</v>
      </c>
      <c r="P15" s="12" t="str">
        <f t="shared" si="1"/>
        <v>Va</v>
      </c>
    </row>
    <row r="16" spans="2:20" ht="36.75" customHeight="1" x14ac:dyDescent="0.25">
      <c r="B16" s="5">
        <v>10</v>
      </c>
      <c r="C16" s="6" t="s">
        <v>29</v>
      </c>
      <c r="D16" s="6" t="s">
        <v>29</v>
      </c>
      <c r="E16" s="7" t="s">
        <v>213</v>
      </c>
      <c r="F16" s="7" t="s">
        <v>215</v>
      </c>
      <c r="G16" s="8" t="s">
        <v>31</v>
      </c>
      <c r="H16" s="9" t="s">
        <v>110</v>
      </c>
      <c r="J16" s="10">
        <v>10</v>
      </c>
      <c r="K16" s="11" t="str">
        <f t="shared" si="0"/>
        <v>RWY 24</v>
      </c>
      <c r="L16" s="11" t="str">
        <f t="shared" si="0"/>
        <v>RWY 24</v>
      </c>
      <c r="M16" s="11" t="str">
        <f t="shared" si="0"/>
        <v>04.05.</v>
      </c>
      <c r="N16" s="11" t="str">
        <f t="shared" si="0"/>
        <v>04:05</v>
      </c>
      <c r="O16" s="11" t="str">
        <f t="shared" si="2"/>
        <v>Main Runway Standard Operation.</v>
      </c>
      <c r="P16" s="12" t="str">
        <f t="shared" si="1"/>
        <v>Va</v>
      </c>
    </row>
    <row r="17" spans="2:16" ht="36.75" customHeight="1" x14ac:dyDescent="0.25">
      <c r="B17" s="5">
        <v>11</v>
      </c>
      <c r="C17" s="6" t="s">
        <v>32</v>
      </c>
      <c r="D17" s="6" t="s">
        <v>32</v>
      </c>
      <c r="E17" s="7" t="s">
        <v>213</v>
      </c>
      <c r="F17" s="7" t="s">
        <v>216</v>
      </c>
      <c r="G17" s="8" t="s">
        <v>50</v>
      </c>
      <c r="H17" s="9" t="s">
        <v>37</v>
      </c>
      <c r="J17" s="10">
        <v>11</v>
      </c>
      <c r="K17" s="11" t="str">
        <f t="shared" si="0"/>
        <v>RWY 30</v>
      </c>
      <c r="L17" s="11" t="str">
        <f t="shared" si="0"/>
        <v>RWY 30</v>
      </c>
      <c r="M17" s="11" t="str">
        <f t="shared" si="0"/>
        <v>04.05.</v>
      </c>
      <c r="N17" s="11" t="str">
        <f t="shared" si="0"/>
        <v>0700</v>
      </c>
      <c r="O17" s="11" t="str">
        <f t="shared" si="2"/>
        <v>RWY 24 or RWY 06 is out of service.</v>
      </c>
      <c r="P17" s="12" t="str">
        <f t="shared" si="1"/>
        <v>Se</v>
      </c>
    </row>
    <row r="18" spans="2:16" ht="36.75" customHeight="1" x14ac:dyDescent="0.25">
      <c r="B18" s="5">
        <v>12</v>
      </c>
      <c r="C18" s="6" t="s">
        <v>24</v>
      </c>
      <c r="D18" s="6" t="s">
        <v>24</v>
      </c>
      <c r="E18" s="7" t="s">
        <v>213</v>
      </c>
      <c r="F18" s="7" t="s">
        <v>172</v>
      </c>
      <c r="G18" s="8" t="s">
        <v>50</v>
      </c>
      <c r="H18" s="9" t="s">
        <v>37</v>
      </c>
      <c r="J18" s="10">
        <v>12</v>
      </c>
      <c r="K18" s="11" t="str">
        <f t="shared" si="0"/>
        <v>RWY 12</v>
      </c>
      <c r="L18" s="11" t="str">
        <f t="shared" si="0"/>
        <v>RWY 12</v>
      </c>
      <c r="M18" s="11" t="str">
        <f t="shared" si="0"/>
        <v>04.05.</v>
      </c>
      <c r="N18" s="11" t="str">
        <f t="shared" si="0"/>
        <v>10:45</v>
      </c>
      <c r="O18" s="11" t="str">
        <f t="shared" si="2"/>
        <v>RWY 24 or RWY 06 is out of service.</v>
      </c>
      <c r="P18" s="12" t="str">
        <f t="shared" si="1"/>
        <v>Se</v>
      </c>
    </row>
    <row r="19" spans="2:16" ht="36.75" customHeight="1" x14ac:dyDescent="0.25">
      <c r="B19" s="5">
        <v>13</v>
      </c>
      <c r="C19" s="6" t="s">
        <v>38</v>
      </c>
      <c r="D19" s="6" t="s">
        <v>38</v>
      </c>
      <c r="E19" s="7" t="s">
        <v>213</v>
      </c>
      <c r="F19" s="7" t="s">
        <v>217</v>
      </c>
      <c r="G19" s="8" t="s">
        <v>31</v>
      </c>
      <c r="H19" s="9" t="s">
        <v>37</v>
      </c>
      <c r="J19" s="10">
        <v>13</v>
      </c>
      <c r="K19" s="11" t="str">
        <f t="shared" si="0"/>
        <v>RWY 06</v>
      </c>
      <c r="L19" s="11" t="str">
        <f t="shared" si="0"/>
        <v>RWY 06</v>
      </c>
      <c r="M19" s="11" t="str">
        <f t="shared" si="0"/>
        <v>04.05.</v>
      </c>
      <c r="N19" s="11" t="str">
        <f t="shared" si="0"/>
        <v>09:30</v>
      </c>
      <c r="O19" s="11" t="str">
        <f t="shared" si="2"/>
        <v>Main Runway Standard Operation.</v>
      </c>
      <c r="P19" s="12" t="str">
        <f t="shared" si="1"/>
        <v>Se</v>
      </c>
    </row>
    <row r="20" spans="2:16" ht="36.75" customHeight="1" x14ac:dyDescent="0.25">
      <c r="B20" s="5">
        <v>14</v>
      </c>
      <c r="C20" s="6" t="s">
        <v>24</v>
      </c>
      <c r="D20" s="6" t="s">
        <v>24</v>
      </c>
      <c r="E20" s="7" t="s">
        <v>213</v>
      </c>
      <c r="F20" s="7" t="s">
        <v>218</v>
      </c>
      <c r="G20" s="8" t="s">
        <v>50</v>
      </c>
      <c r="H20" s="9" t="s">
        <v>37</v>
      </c>
      <c r="J20" s="10">
        <v>14</v>
      </c>
      <c r="K20" s="11" t="str">
        <f t="shared" si="0"/>
        <v>RWY 12</v>
      </c>
      <c r="L20" s="11" t="str">
        <f t="shared" si="0"/>
        <v>RWY 12</v>
      </c>
      <c r="M20" s="11" t="str">
        <f t="shared" si="0"/>
        <v>04.05.</v>
      </c>
      <c r="N20" s="11" t="str">
        <f t="shared" si="0"/>
        <v>12:30</v>
      </c>
      <c r="O20" s="11" t="str">
        <f t="shared" si="2"/>
        <v>RWY 24 or RWY 06 is out of service.</v>
      </c>
      <c r="P20" s="12" t="str">
        <f t="shared" si="1"/>
        <v>Se</v>
      </c>
    </row>
    <row r="21" spans="2:16" ht="36.75" customHeight="1" x14ac:dyDescent="0.25">
      <c r="B21" s="5">
        <v>15</v>
      </c>
      <c r="C21" s="6" t="s">
        <v>38</v>
      </c>
      <c r="D21" s="6" t="s">
        <v>38</v>
      </c>
      <c r="E21" s="7" t="s">
        <v>213</v>
      </c>
      <c r="F21" s="7" t="s">
        <v>30</v>
      </c>
      <c r="G21" s="8" t="s">
        <v>31</v>
      </c>
      <c r="H21" s="9" t="s">
        <v>37</v>
      </c>
      <c r="J21" s="10">
        <v>15</v>
      </c>
      <c r="K21" s="11" t="str">
        <f t="shared" si="0"/>
        <v>RWY 06</v>
      </c>
      <c r="L21" s="11" t="str">
        <f t="shared" si="0"/>
        <v>RWY 06</v>
      </c>
      <c r="M21" s="11" t="str">
        <f t="shared" si="0"/>
        <v>04.05.</v>
      </c>
      <c r="N21" s="11" t="str">
        <f t="shared" si="0"/>
        <v>16:00</v>
      </c>
      <c r="O21" s="11" t="str">
        <f t="shared" si="2"/>
        <v>Main Runway Standard Operation.</v>
      </c>
      <c r="P21" s="12" t="str">
        <f t="shared" si="1"/>
        <v>Se</v>
      </c>
    </row>
    <row r="22" spans="2:16" ht="36.75" customHeight="1" x14ac:dyDescent="0.25">
      <c r="B22" s="5">
        <v>16</v>
      </c>
      <c r="C22" s="6" t="s">
        <v>29</v>
      </c>
      <c r="D22" s="6" t="s">
        <v>29</v>
      </c>
      <c r="E22" s="7" t="s">
        <v>213</v>
      </c>
      <c r="F22" s="7" t="s">
        <v>219</v>
      </c>
      <c r="G22" s="8" t="s">
        <v>31</v>
      </c>
      <c r="H22" s="9" t="s">
        <v>180</v>
      </c>
      <c r="J22" s="10">
        <v>16</v>
      </c>
      <c r="K22" s="11" t="str">
        <f t="shared" si="0"/>
        <v>RWY 24</v>
      </c>
      <c r="L22" s="11" t="str">
        <f t="shared" si="0"/>
        <v>RWY 24</v>
      </c>
      <c r="M22" s="11" t="str">
        <f t="shared" si="0"/>
        <v>04.05.</v>
      </c>
      <c r="N22" s="11" t="str">
        <f t="shared" si="0"/>
        <v>20:22</v>
      </c>
      <c r="O22" s="11" t="str">
        <f t="shared" si="2"/>
        <v>Main Runway Standard Operation.</v>
      </c>
      <c r="P22" s="12" t="str">
        <f t="shared" si="1"/>
        <v>Ka</v>
      </c>
    </row>
    <row r="23" spans="2:16" ht="36.75" customHeight="1" x14ac:dyDescent="0.25">
      <c r="B23" s="5">
        <v>17</v>
      </c>
      <c r="C23" s="6" t="s">
        <v>38</v>
      </c>
      <c r="D23" s="6" t="s">
        <v>38</v>
      </c>
      <c r="E23" s="7" t="s">
        <v>220</v>
      </c>
      <c r="F23" s="7" t="s">
        <v>204</v>
      </c>
      <c r="G23" s="8" t="s">
        <v>31</v>
      </c>
      <c r="H23" s="9" t="s">
        <v>28</v>
      </c>
      <c r="J23" s="10">
        <v>17</v>
      </c>
      <c r="K23" s="11" t="str">
        <f t="shared" si="0"/>
        <v>RWY 06</v>
      </c>
      <c r="L23" s="11" t="str">
        <f t="shared" si="0"/>
        <v>RWY 06</v>
      </c>
      <c r="M23" s="11" t="str">
        <f t="shared" si="0"/>
        <v>05.05.</v>
      </c>
      <c r="N23" s="11" t="str">
        <f t="shared" si="0"/>
        <v>07:10</v>
      </c>
      <c r="O23" s="11" t="str">
        <f t="shared" si="2"/>
        <v>Main Runway Standard Operation.</v>
      </c>
      <c r="P23" s="12" t="str">
        <f t="shared" si="1"/>
        <v>Lu</v>
      </c>
    </row>
    <row r="24" spans="2:16" ht="36.75" customHeight="1" x14ac:dyDescent="0.25">
      <c r="B24" s="5">
        <v>18</v>
      </c>
      <c r="C24" s="6" t="s">
        <v>32</v>
      </c>
      <c r="D24" s="6" t="s">
        <v>32</v>
      </c>
      <c r="E24" s="7" t="s">
        <v>221</v>
      </c>
      <c r="F24" s="7" t="s">
        <v>222</v>
      </c>
      <c r="G24" s="8" t="s">
        <v>27</v>
      </c>
      <c r="H24" s="9" t="s">
        <v>163</v>
      </c>
      <c r="J24" s="10">
        <v>18</v>
      </c>
      <c r="K24" s="11" t="str">
        <f t="shared" si="0"/>
        <v>RWY 30</v>
      </c>
      <c r="L24" s="11" t="str">
        <f t="shared" si="0"/>
        <v>RWY 30</v>
      </c>
      <c r="M24" s="11" t="str">
        <f t="shared" si="0"/>
        <v>06.05.</v>
      </c>
      <c r="N24" s="11" t="str">
        <f t="shared" si="0"/>
        <v>14:27</v>
      </c>
      <c r="O24" s="11" t="str">
        <f t="shared" si="2"/>
        <v>Cross-wind component on RWY 24 or RWY 06, including gusts, exceeds 15 kt (28 km/h).</v>
      </c>
      <c r="P24" s="12" t="str">
        <f t="shared" si="1"/>
        <v>Ch</v>
      </c>
    </row>
    <row r="25" spans="2:16" ht="36.75" customHeight="1" x14ac:dyDescent="0.25">
      <c r="B25" s="5">
        <v>19</v>
      </c>
      <c r="C25" s="6" t="s">
        <v>38</v>
      </c>
      <c r="D25" s="6" t="s">
        <v>38</v>
      </c>
      <c r="E25" s="7" t="s">
        <v>221</v>
      </c>
      <c r="F25" s="7" t="s">
        <v>223</v>
      </c>
      <c r="G25" s="8" t="s">
        <v>31</v>
      </c>
      <c r="H25" s="9" t="s">
        <v>163</v>
      </c>
      <c r="J25" s="10">
        <v>19</v>
      </c>
      <c r="K25" s="11" t="str">
        <f t="shared" si="0"/>
        <v>RWY 06</v>
      </c>
      <c r="L25" s="11" t="str">
        <f t="shared" si="0"/>
        <v>RWY 06</v>
      </c>
      <c r="M25" s="11" t="str">
        <f t="shared" si="0"/>
        <v>06.05.</v>
      </c>
      <c r="N25" s="11" t="str">
        <f t="shared" si="0"/>
        <v>14:55</v>
      </c>
      <c r="O25" s="11" t="str">
        <f t="shared" si="2"/>
        <v>Main Runway Standard Operation.</v>
      </c>
      <c r="P25" s="12" t="str">
        <f t="shared" si="1"/>
        <v>Ch</v>
      </c>
    </row>
    <row r="26" spans="2:16" ht="36.75" customHeight="1" x14ac:dyDescent="0.25">
      <c r="B26" s="5">
        <v>20</v>
      </c>
      <c r="C26" s="6" t="s">
        <v>29</v>
      </c>
      <c r="D26" s="6" t="s">
        <v>29</v>
      </c>
      <c r="E26" s="7" t="s">
        <v>224</v>
      </c>
      <c r="F26" s="7" t="s">
        <v>225</v>
      </c>
      <c r="G26" s="8" t="s">
        <v>31</v>
      </c>
      <c r="H26" s="9" t="s">
        <v>97</v>
      </c>
      <c r="J26" s="10">
        <v>20</v>
      </c>
      <c r="K26" s="11" t="str">
        <f t="shared" si="0"/>
        <v>RWY 24</v>
      </c>
      <c r="L26" s="11" t="str">
        <f t="shared" si="0"/>
        <v>RWY 24</v>
      </c>
      <c r="M26" s="11" t="str">
        <f t="shared" si="0"/>
        <v>11.05.</v>
      </c>
      <c r="N26" s="11" t="str">
        <f t="shared" si="0"/>
        <v>21.50</v>
      </c>
      <c r="O26" s="11" t="str">
        <f t="shared" si="2"/>
        <v>Main Runway Standard Operation.</v>
      </c>
      <c r="P26" s="12" t="str">
        <f t="shared" si="1"/>
        <v>Ko</v>
      </c>
    </row>
    <row r="27" spans="2:16" ht="36.75" customHeight="1" x14ac:dyDescent="0.25">
      <c r="B27" s="5">
        <v>21</v>
      </c>
      <c r="C27" s="6" t="s">
        <v>38</v>
      </c>
      <c r="D27" s="6" t="s">
        <v>38</v>
      </c>
      <c r="E27" s="7" t="s">
        <v>226</v>
      </c>
      <c r="F27" s="7" t="s">
        <v>217</v>
      </c>
      <c r="G27" s="8" t="s">
        <v>31</v>
      </c>
      <c r="H27" s="9" t="s">
        <v>37</v>
      </c>
      <c r="J27" s="10">
        <v>21</v>
      </c>
      <c r="K27" s="11" t="str">
        <f t="shared" si="0"/>
        <v>RWY 06</v>
      </c>
      <c r="L27" s="11" t="str">
        <f t="shared" si="0"/>
        <v>RWY 06</v>
      </c>
      <c r="M27" s="11" t="str">
        <f t="shared" si="0"/>
        <v>12.05.</v>
      </c>
      <c r="N27" s="11" t="str">
        <f t="shared" si="0"/>
        <v>09:30</v>
      </c>
      <c r="O27" s="11" t="str">
        <f t="shared" si="2"/>
        <v>Main Runway Standard Operation.</v>
      </c>
      <c r="P27" s="12" t="str">
        <f t="shared" si="1"/>
        <v>Se</v>
      </c>
    </row>
    <row r="28" spans="2:16" ht="36.75" customHeight="1" x14ac:dyDescent="0.25">
      <c r="B28" s="5">
        <v>22</v>
      </c>
      <c r="C28" s="6" t="s">
        <v>29</v>
      </c>
      <c r="D28" s="6" t="s">
        <v>29</v>
      </c>
      <c r="E28" s="7" t="s">
        <v>227</v>
      </c>
      <c r="F28" s="7" t="s">
        <v>228</v>
      </c>
      <c r="G28" s="8" t="s">
        <v>31</v>
      </c>
      <c r="H28" s="9" t="s">
        <v>35</v>
      </c>
      <c r="J28" s="10">
        <v>22</v>
      </c>
      <c r="K28" s="11" t="str">
        <f t="shared" si="0"/>
        <v>RWY 24</v>
      </c>
      <c r="L28" s="11" t="str">
        <f t="shared" si="0"/>
        <v>RWY 24</v>
      </c>
      <c r="M28" s="11" t="str">
        <f t="shared" si="0"/>
        <v>17.05.</v>
      </c>
      <c r="N28" s="11" t="str">
        <f t="shared" si="0"/>
        <v>21:05</v>
      </c>
      <c r="O28" s="11" t="str">
        <f t="shared" si="2"/>
        <v>Main Runway Standard Operation.</v>
      </c>
      <c r="P28" s="12" t="str">
        <f t="shared" si="1"/>
        <v>Ci</v>
      </c>
    </row>
    <row r="29" spans="2:16" ht="36.75" customHeight="1" x14ac:dyDescent="0.25">
      <c r="B29" s="5">
        <v>23</v>
      </c>
      <c r="C29" s="6" t="s">
        <v>38</v>
      </c>
      <c r="D29" s="6" t="s">
        <v>38</v>
      </c>
      <c r="E29" s="7"/>
      <c r="F29" s="7"/>
      <c r="G29" s="8"/>
      <c r="H29" s="9"/>
      <c r="J29" s="10">
        <v>23</v>
      </c>
      <c r="K29" s="11" t="str">
        <f t="shared" si="0"/>
        <v>RWY 06</v>
      </c>
      <c r="L29" s="11" t="str">
        <f t="shared" si="0"/>
        <v>RWY 06</v>
      </c>
      <c r="M29" s="11"/>
      <c r="N29" s="11" t="str">
        <f t="shared" si="0"/>
        <v/>
      </c>
      <c r="O29" s="11" t="e">
        <f t="shared" si="2"/>
        <v>#N/A</v>
      </c>
      <c r="P29" s="12" t="str">
        <f t="shared" si="1"/>
        <v/>
      </c>
    </row>
    <row r="30" spans="2:16" ht="36.75" customHeight="1" x14ac:dyDescent="0.25">
      <c r="B30" s="5">
        <v>24</v>
      </c>
      <c r="C30" s="6" t="s">
        <v>29</v>
      </c>
      <c r="D30" s="6" t="s">
        <v>29</v>
      </c>
      <c r="E30" s="7" t="s">
        <v>229</v>
      </c>
      <c r="F30" s="7" t="s">
        <v>230</v>
      </c>
      <c r="G30" s="8" t="s">
        <v>31</v>
      </c>
      <c r="H30" s="9" t="s">
        <v>37</v>
      </c>
      <c r="J30" s="10">
        <v>24</v>
      </c>
      <c r="K30" s="11" t="str">
        <f t="shared" si="0"/>
        <v>RWY 24</v>
      </c>
      <c r="L30" s="11" t="str">
        <f t="shared" si="0"/>
        <v>RWY 24</v>
      </c>
      <c r="M30" s="11" t="str">
        <f t="shared" si="0"/>
        <v>23.05.</v>
      </c>
      <c r="N30" s="11" t="str">
        <f t="shared" si="0"/>
        <v>03:30</v>
      </c>
      <c r="O30" s="11" t="str">
        <f t="shared" si="2"/>
        <v>Main Runway Standard Operation.</v>
      </c>
      <c r="P30" s="12" t="str">
        <f t="shared" si="1"/>
        <v>Se</v>
      </c>
    </row>
    <row r="31" spans="2:16" ht="36.75" customHeight="1" x14ac:dyDescent="0.25">
      <c r="B31" s="5">
        <v>25</v>
      </c>
      <c r="C31" s="6" t="s">
        <v>38</v>
      </c>
      <c r="D31" s="6" t="s">
        <v>38</v>
      </c>
      <c r="E31" s="7" t="s">
        <v>229</v>
      </c>
      <c r="F31" s="7" t="s">
        <v>231</v>
      </c>
      <c r="G31" s="8" t="s">
        <v>31</v>
      </c>
      <c r="H31" s="9" t="s">
        <v>43</v>
      </c>
      <c r="J31" s="10">
        <v>25</v>
      </c>
      <c r="K31" s="11" t="str">
        <f t="shared" si="0"/>
        <v>RWY 06</v>
      </c>
      <c r="L31" s="11" t="str">
        <f t="shared" si="0"/>
        <v>RWY 06</v>
      </c>
      <c r="M31" s="11" t="str">
        <f t="shared" si="0"/>
        <v>23.05.</v>
      </c>
      <c r="N31" s="11" t="str">
        <f t="shared" si="0"/>
        <v>05:15</v>
      </c>
      <c r="O31" s="11" t="str">
        <f t="shared" si="2"/>
        <v>Main Runway Standard Operation.</v>
      </c>
      <c r="P31" s="12" t="str">
        <f t="shared" si="1"/>
        <v>Šp</v>
      </c>
    </row>
    <row r="32" spans="2:16" ht="36.75" customHeight="1" x14ac:dyDescent="0.25">
      <c r="B32" s="5">
        <v>26</v>
      </c>
      <c r="C32" s="6" t="s">
        <v>29</v>
      </c>
      <c r="D32" s="6" t="s">
        <v>29</v>
      </c>
      <c r="E32" s="7" t="s">
        <v>229</v>
      </c>
      <c r="F32" s="7" t="s">
        <v>189</v>
      </c>
      <c r="G32" s="8" t="s">
        <v>31</v>
      </c>
      <c r="H32" s="9" t="s">
        <v>43</v>
      </c>
      <c r="J32" s="10">
        <v>26</v>
      </c>
      <c r="K32" s="11" t="str">
        <f t="shared" si="0"/>
        <v>RWY 24</v>
      </c>
      <c r="L32" s="11" t="str">
        <f t="shared" si="0"/>
        <v>RWY 24</v>
      </c>
      <c r="M32" s="11" t="str">
        <f t="shared" si="0"/>
        <v>23.05.</v>
      </c>
      <c r="N32" s="11" t="str">
        <f t="shared" si="0"/>
        <v>06:00</v>
      </c>
      <c r="O32" s="11" t="str">
        <f t="shared" si="2"/>
        <v>Main Runway Standard Operation.</v>
      </c>
      <c r="P32" s="12" t="str">
        <f t="shared" si="1"/>
        <v>Šp</v>
      </c>
    </row>
    <row r="33" spans="2:16" ht="36.75" customHeight="1" x14ac:dyDescent="0.25">
      <c r="B33" s="5">
        <v>27</v>
      </c>
      <c r="C33" s="6" t="s">
        <v>38</v>
      </c>
      <c r="D33" s="6" t="s">
        <v>38</v>
      </c>
      <c r="E33" s="7" t="s">
        <v>232</v>
      </c>
      <c r="F33" s="7" t="s">
        <v>233</v>
      </c>
      <c r="G33" s="8" t="s">
        <v>31</v>
      </c>
      <c r="H33" s="9" t="s">
        <v>102</v>
      </c>
      <c r="J33" s="10">
        <v>27</v>
      </c>
      <c r="K33" s="11" t="str">
        <f t="shared" si="0"/>
        <v>RWY 06</v>
      </c>
      <c r="L33" s="11" t="str">
        <f t="shared" si="0"/>
        <v>RWY 06</v>
      </c>
      <c r="M33" s="11" t="str">
        <f t="shared" si="0"/>
        <v>25.25.</v>
      </c>
      <c r="N33" s="11" t="str">
        <f t="shared" si="0"/>
        <v>06:21</v>
      </c>
      <c r="O33" s="11" t="str">
        <f t="shared" si="2"/>
        <v>Main Runway Standard Operation.</v>
      </c>
      <c r="P33" s="12" t="str">
        <f t="shared" si="1"/>
        <v>Be</v>
      </c>
    </row>
    <row r="34" spans="2:16" ht="36.75" customHeight="1" x14ac:dyDescent="0.25">
      <c r="B34" s="5">
        <v>28</v>
      </c>
      <c r="C34" s="6" t="s">
        <v>29</v>
      </c>
      <c r="D34" s="6" t="s">
        <v>29</v>
      </c>
      <c r="E34" s="7" t="s">
        <v>234</v>
      </c>
      <c r="F34" s="7" t="s">
        <v>160</v>
      </c>
      <c r="G34" s="8" t="s">
        <v>31</v>
      </c>
      <c r="H34" s="9" t="s">
        <v>43</v>
      </c>
      <c r="J34" s="10">
        <v>28</v>
      </c>
      <c r="K34" s="11" t="str">
        <f t="shared" si="0"/>
        <v>RWY 24</v>
      </c>
      <c r="L34" s="11" t="str">
        <f t="shared" si="0"/>
        <v>RWY 24</v>
      </c>
      <c r="M34" s="11" t="str">
        <f t="shared" si="0"/>
        <v>29.05.</v>
      </c>
      <c r="N34" s="11" t="str">
        <f t="shared" si="0"/>
        <v>04:00</v>
      </c>
      <c r="O34" s="11" t="str">
        <f t="shared" si="2"/>
        <v>Main Runway Standard Operation.</v>
      </c>
      <c r="P34" s="12" t="str">
        <f t="shared" si="1"/>
        <v>Šp</v>
      </c>
    </row>
    <row r="35" spans="2:16" ht="36.75" customHeight="1" x14ac:dyDescent="0.25">
      <c r="B35" s="5">
        <v>29</v>
      </c>
      <c r="C35" s="6" t="s">
        <v>38</v>
      </c>
      <c r="D35" s="6" t="s">
        <v>38</v>
      </c>
      <c r="E35" s="7" t="s">
        <v>234</v>
      </c>
      <c r="F35" s="7" t="s">
        <v>235</v>
      </c>
      <c r="G35" s="8" t="s">
        <v>31</v>
      </c>
      <c r="H35" s="9" t="s">
        <v>37</v>
      </c>
      <c r="J35" s="10">
        <v>29</v>
      </c>
      <c r="K35" s="11" t="str">
        <f t="shared" si="0"/>
        <v>RWY 06</v>
      </c>
      <c r="L35" s="11" t="str">
        <f t="shared" si="0"/>
        <v>RWY 06</v>
      </c>
      <c r="M35" s="11" t="str">
        <f t="shared" si="0"/>
        <v>29.05.</v>
      </c>
      <c r="N35" s="11" t="str">
        <f t="shared" si="0"/>
        <v>06:47</v>
      </c>
      <c r="O35" s="11" t="str">
        <f t="shared" si="2"/>
        <v>Main Runway Standard Operation.</v>
      </c>
      <c r="P35" s="12" t="str">
        <f t="shared" si="1"/>
        <v>Se</v>
      </c>
    </row>
    <row r="36" spans="2:16" ht="36.75" customHeight="1" x14ac:dyDescent="0.25">
      <c r="B36" s="5">
        <v>30</v>
      </c>
      <c r="C36" s="6" t="s">
        <v>29</v>
      </c>
      <c r="D36" s="6" t="s">
        <v>29</v>
      </c>
      <c r="E36" s="7" t="s">
        <v>236</v>
      </c>
      <c r="F36" s="7" t="s">
        <v>237</v>
      </c>
      <c r="G36" s="8" t="s">
        <v>31</v>
      </c>
      <c r="H36" s="9" t="s">
        <v>180</v>
      </c>
      <c r="J36" s="10">
        <v>30</v>
      </c>
      <c r="K36" s="11" t="str">
        <f t="shared" si="0"/>
        <v>RWY 24</v>
      </c>
      <c r="L36" s="11" t="str">
        <f t="shared" si="0"/>
        <v>RWY 24</v>
      </c>
      <c r="M36" s="11" t="str">
        <f t="shared" si="0"/>
        <v>31.5.</v>
      </c>
      <c r="N36" s="11" t="str">
        <f t="shared" si="0"/>
        <v>02:05</v>
      </c>
      <c r="O36" s="11" t="str">
        <f t="shared" si="2"/>
        <v>Main Runway Standard Operation.</v>
      </c>
      <c r="P36" s="12" t="str">
        <f t="shared" si="1"/>
        <v>Ka</v>
      </c>
    </row>
    <row r="37" spans="2:16" ht="36.75" customHeight="1" x14ac:dyDescent="0.25">
      <c r="B37" s="5">
        <v>31</v>
      </c>
      <c r="C37" s="6" t="s">
        <v>38</v>
      </c>
      <c r="D37" s="6" t="s">
        <v>38</v>
      </c>
      <c r="E37" s="7" t="s">
        <v>236</v>
      </c>
      <c r="F37" s="7" t="s">
        <v>175</v>
      </c>
      <c r="G37" s="8" t="s">
        <v>31</v>
      </c>
      <c r="H37" s="9" t="s">
        <v>97</v>
      </c>
      <c r="J37" s="10">
        <v>31</v>
      </c>
      <c r="K37" s="11" t="str">
        <f t="shared" si="0"/>
        <v>RWY 06</v>
      </c>
      <c r="L37" s="11" t="str">
        <f t="shared" si="0"/>
        <v>RWY 06</v>
      </c>
      <c r="M37" s="11" t="str">
        <f t="shared" si="0"/>
        <v>31.5.</v>
      </c>
      <c r="N37" s="11" t="str">
        <f t="shared" si="0"/>
        <v>05.30</v>
      </c>
      <c r="O37" s="11" t="str">
        <f t="shared" si="2"/>
        <v>Main Runway Standard Operation.</v>
      </c>
      <c r="P37" s="12" t="str">
        <f t="shared" si="1"/>
        <v>Ko</v>
      </c>
    </row>
    <row r="38" spans="2:16" ht="36.75" customHeight="1" x14ac:dyDescent="0.25">
      <c r="B38" s="5">
        <v>32</v>
      </c>
      <c r="C38" s="6" t="s">
        <v>29</v>
      </c>
      <c r="D38" s="6" t="s">
        <v>29</v>
      </c>
      <c r="E38" s="7" t="s">
        <v>236</v>
      </c>
      <c r="F38" s="7" t="s">
        <v>238</v>
      </c>
      <c r="G38" s="8" t="s">
        <v>31</v>
      </c>
      <c r="H38" s="9" t="s">
        <v>163</v>
      </c>
      <c r="J38" s="10">
        <v>32</v>
      </c>
      <c r="K38" s="11" t="str">
        <f t="shared" si="0"/>
        <v>RWY 24</v>
      </c>
      <c r="L38" s="11" t="str">
        <f t="shared" si="0"/>
        <v>RWY 24</v>
      </c>
      <c r="M38" s="11" t="str">
        <f t="shared" si="0"/>
        <v>31.5.</v>
      </c>
      <c r="N38" s="11" t="str">
        <f t="shared" si="0"/>
        <v>19:20</v>
      </c>
      <c r="O38" s="11" t="str">
        <f t="shared" si="2"/>
        <v>Main Runway Standard Operation.</v>
      </c>
      <c r="P38" s="12" t="str">
        <f t="shared" si="1"/>
        <v>Ch</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50</v>
      </c>
      <c r="H131" s="25"/>
      <c r="I131" s="25"/>
      <c r="J131" s="25"/>
      <c r="K131" s="25"/>
      <c r="L131" s="25"/>
      <c r="M131" s="25"/>
      <c r="N131" s="25"/>
      <c r="O131" s="24" t="s">
        <v>51</v>
      </c>
    </row>
    <row r="132" spans="4:19" s="21" customFormat="1" ht="39.950000000000003" customHeight="1" x14ac:dyDescent="0.2">
      <c r="G132" s="24" t="s">
        <v>52</v>
      </c>
      <c r="H132" s="25"/>
      <c r="I132" s="25"/>
      <c r="J132" s="25"/>
      <c r="K132" s="25"/>
      <c r="L132" s="25"/>
      <c r="M132" s="25"/>
      <c r="N132" s="25"/>
      <c r="O132" s="24" t="s">
        <v>53</v>
      </c>
    </row>
    <row r="133" spans="4:19" s="21" customFormat="1" ht="39.950000000000003" customHeight="1" x14ac:dyDescent="0.2">
      <c r="G133" s="24" t="s">
        <v>54</v>
      </c>
      <c r="H133" s="25"/>
      <c r="I133" s="25"/>
      <c r="J133" s="25"/>
      <c r="K133" s="25"/>
      <c r="L133" s="25"/>
      <c r="M133" s="25"/>
      <c r="N133" s="25"/>
      <c r="O133" s="24" t="s">
        <v>55</v>
      </c>
    </row>
    <row r="134" spans="4:19" s="21" customFormat="1" ht="39.950000000000003" customHeight="1" x14ac:dyDescent="0.2">
      <c r="G134" s="24" t="s">
        <v>56</v>
      </c>
      <c r="H134" s="25"/>
      <c r="I134" s="25"/>
      <c r="J134" s="25"/>
      <c r="K134" s="25"/>
      <c r="L134" s="25"/>
      <c r="M134" s="25"/>
      <c r="N134" s="25"/>
      <c r="O134" s="24" t="s">
        <v>57</v>
      </c>
    </row>
    <row r="135" spans="4:19" s="21" customFormat="1" ht="39.950000000000003" customHeight="1" x14ac:dyDescent="0.2">
      <c r="G135" s="24" t="s">
        <v>27</v>
      </c>
      <c r="H135" s="25"/>
      <c r="I135" s="25"/>
      <c r="J135" s="25"/>
      <c r="K135" s="25"/>
      <c r="L135" s="25"/>
      <c r="M135" s="25"/>
      <c r="N135" s="25"/>
      <c r="O135" s="24" t="s">
        <v>58</v>
      </c>
    </row>
    <row r="136" spans="4:19" s="21" customFormat="1" ht="39.950000000000003" customHeight="1" x14ac:dyDescent="0.2">
      <c r="G136" s="24" t="s">
        <v>59</v>
      </c>
      <c r="H136" s="25"/>
      <c r="I136" s="25"/>
      <c r="J136" s="25"/>
      <c r="K136" s="25"/>
      <c r="L136" s="25"/>
      <c r="M136" s="25"/>
      <c r="N136" s="25"/>
      <c r="O136" s="24" t="s">
        <v>60</v>
      </c>
    </row>
    <row r="137" spans="4:19" s="21" customFormat="1" ht="39.950000000000003" customHeight="1" x14ac:dyDescent="0.2">
      <c r="G137" s="24" t="s">
        <v>61</v>
      </c>
      <c r="H137" s="25"/>
      <c r="I137" s="25"/>
      <c r="J137" s="25"/>
      <c r="K137" s="25"/>
      <c r="L137" s="25"/>
      <c r="M137" s="25"/>
      <c r="N137" s="25"/>
      <c r="O137" s="24" t="s">
        <v>62</v>
      </c>
    </row>
    <row r="138" spans="4:19" s="21" customFormat="1" ht="39.950000000000003" customHeight="1" x14ac:dyDescent="0.2">
      <c r="G138" s="24" t="s">
        <v>63</v>
      </c>
      <c r="H138" s="25"/>
      <c r="I138" s="25"/>
      <c r="J138" s="25"/>
      <c r="K138" s="25"/>
      <c r="L138" s="25"/>
      <c r="M138" s="25"/>
      <c r="N138" s="25"/>
      <c r="O138" s="24" t="s">
        <v>64</v>
      </c>
    </row>
    <row r="139" spans="4:19" s="21" customFormat="1" ht="39.950000000000003" customHeight="1" x14ac:dyDescent="0.2">
      <c r="G139" s="24" t="s">
        <v>65</v>
      </c>
      <c r="H139" s="25"/>
      <c r="I139" s="25"/>
      <c r="J139" s="25"/>
      <c r="K139" s="25"/>
      <c r="L139" s="25"/>
      <c r="M139" s="25"/>
      <c r="N139" s="25"/>
      <c r="O139" s="24" t="s">
        <v>66</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67</v>
      </c>
      <c r="H141" s="25"/>
      <c r="I141" s="25"/>
      <c r="J141" s="25"/>
      <c r="K141" s="25"/>
      <c r="L141" s="25"/>
      <c r="M141" s="25"/>
      <c r="N141" s="25"/>
      <c r="O141" s="24" t="s">
        <v>68</v>
      </c>
    </row>
    <row r="142" spans="4:19" s="21" customFormat="1" ht="39.950000000000003" customHeight="1" x14ac:dyDescent="0.2">
      <c r="G142" s="24" t="s">
        <v>69</v>
      </c>
      <c r="H142" s="25"/>
      <c r="I142" s="25"/>
      <c r="J142" s="25"/>
      <c r="K142" s="25"/>
      <c r="L142" s="25"/>
      <c r="M142" s="25"/>
      <c r="N142" s="25"/>
      <c r="O142" s="24" t="s">
        <v>70</v>
      </c>
    </row>
    <row r="143" spans="4:19" s="21" customFormat="1" ht="39.950000000000003" customHeight="1" x14ac:dyDescent="0.2">
      <c r="G143" s="24" t="s">
        <v>71</v>
      </c>
      <c r="H143" s="25"/>
      <c r="I143" s="25"/>
      <c r="J143" s="25"/>
      <c r="K143" s="25"/>
      <c r="L143" s="25"/>
      <c r="M143" s="25"/>
      <c r="N143" s="25"/>
      <c r="O143" s="24" t="s">
        <v>72</v>
      </c>
    </row>
    <row r="144" spans="4:19" s="21" customFormat="1" ht="39.950000000000003" customHeight="1" x14ac:dyDescent="0.2">
      <c r="G144" s="24" t="s">
        <v>73</v>
      </c>
      <c r="H144" s="25"/>
      <c r="I144" s="25"/>
      <c r="J144" s="25"/>
      <c r="K144" s="25"/>
      <c r="L144" s="25"/>
      <c r="M144" s="25"/>
      <c r="N144" s="25"/>
      <c r="O144" s="24" t="s">
        <v>74</v>
      </c>
    </row>
    <row r="145" spans="7:19" s="21" customFormat="1" ht="39.950000000000003" customHeight="1" x14ac:dyDescent="0.2">
      <c r="G145" s="24" t="s">
        <v>75</v>
      </c>
      <c r="H145" s="25"/>
      <c r="I145" s="25"/>
      <c r="J145" s="25"/>
      <c r="K145" s="25"/>
      <c r="L145" s="25"/>
      <c r="M145" s="25"/>
      <c r="N145" s="25"/>
      <c r="O145" s="24" t="s">
        <v>76</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77</v>
      </c>
      <c r="H147" s="25"/>
      <c r="I147" s="25"/>
      <c r="J147" s="25"/>
      <c r="K147" s="25"/>
      <c r="L147" s="25"/>
      <c r="M147" s="25"/>
      <c r="N147" s="25"/>
      <c r="O147" s="24" t="s">
        <v>78</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79</v>
      </c>
      <c r="H149" s="25"/>
      <c r="I149" s="25"/>
      <c r="J149" s="25"/>
      <c r="K149" s="25"/>
      <c r="L149" s="25"/>
      <c r="M149" s="25"/>
      <c r="N149" s="25"/>
      <c r="O149" s="24" t="s">
        <v>80</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31</v>
      </c>
      <c r="H151" s="25"/>
      <c r="I151" s="25"/>
      <c r="J151" s="25"/>
      <c r="K151" s="25"/>
      <c r="L151" s="25"/>
      <c r="M151" s="25"/>
      <c r="N151" s="25"/>
      <c r="O151" s="24" t="s">
        <v>81</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2"/>
  <sheetViews>
    <sheetView topLeftCell="A16" workbookViewId="0">
      <selection activeCell="Q24" sqref="Q2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1" t="s">
        <v>0</v>
      </c>
      <c r="C1" s="31"/>
      <c r="D1" s="31"/>
      <c r="E1" s="31"/>
      <c r="F1" s="31"/>
      <c r="G1" s="31"/>
      <c r="H1" s="31"/>
      <c r="J1" s="31" t="s">
        <v>1</v>
      </c>
      <c r="K1" s="31"/>
      <c r="L1" s="31"/>
      <c r="M1" s="31"/>
      <c r="N1" s="31"/>
      <c r="O1" s="31"/>
      <c r="P1" s="31"/>
    </row>
    <row r="2" spans="2:20" ht="14.25" customHeight="1" thickBot="1" x14ac:dyDescent="0.3">
      <c r="B2" s="32" t="s">
        <v>2</v>
      </c>
      <c r="C2" s="32"/>
      <c r="D2" s="32"/>
      <c r="E2" s="32"/>
      <c r="F2" s="32"/>
      <c r="G2" s="32"/>
      <c r="H2" s="32"/>
      <c r="J2" s="33" t="s">
        <v>3</v>
      </c>
      <c r="K2" s="33"/>
      <c r="L2" s="33"/>
      <c r="M2" s="33"/>
      <c r="N2" s="33"/>
      <c r="O2" s="33"/>
      <c r="P2" s="33"/>
    </row>
    <row r="3" spans="2:20" ht="18" x14ac:dyDescent="0.25">
      <c r="B3" s="34" t="s">
        <v>4</v>
      </c>
      <c r="C3" s="35"/>
      <c r="D3" s="35"/>
      <c r="E3" s="35"/>
      <c r="F3" s="35"/>
      <c r="G3" s="35"/>
      <c r="H3" s="36"/>
      <c r="J3" s="34" t="s">
        <v>5</v>
      </c>
      <c r="K3" s="35"/>
      <c r="L3" s="35"/>
      <c r="M3" s="35"/>
      <c r="N3" s="35"/>
      <c r="O3" s="35"/>
      <c r="P3" s="36"/>
      <c r="R3" s="1"/>
    </row>
    <row r="4" spans="2:20" ht="18" x14ac:dyDescent="0.25">
      <c r="B4" s="45" t="s">
        <v>239</v>
      </c>
      <c r="C4" s="46"/>
      <c r="D4" s="46"/>
      <c r="E4" s="46"/>
      <c r="F4" s="46"/>
      <c r="G4" s="46"/>
      <c r="H4" s="47"/>
      <c r="I4" s="2"/>
      <c r="J4" s="48" t="s">
        <v>240</v>
      </c>
      <c r="K4" s="49"/>
      <c r="L4" s="49"/>
      <c r="M4" s="49"/>
      <c r="N4" s="49"/>
      <c r="O4" s="49"/>
      <c r="P4" s="50"/>
      <c r="Q4" s="2"/>
      <c r="R4" s="3"/>
      <c r="S4" s="2"/>
      <c r="T4" s="2"/>
    </row>
    <row r="5" spans="2:20" ht="12.75" customHeight="1" x14ac:dyDescent="0.25">
      <c r="B5" s="51" t="s">
        <v>8</v>
      </c>
      <c r="C5" s="37" t="s">
        <v>9</v>
      </c>
      <c r="D5" s="37" t="s">
        <v>10</v>
      </c>
      <c r="E5" s="39" t="s">
        <v>11</v>
      </c>
      <c r="F5" s="40"/>
      <c r="G5" s="41" t="s">
        <v>12</v>
      </c>
      <c r="H5" s="43" t="s">
        <v>13</v>
      </c>
      <c r="J5" s="51" t="s">
        <v>14</v>
      </c>
      <c r="K5" s="37" t="s">
        <v>15</v>
      </c>
      <c r="L5" s="37" t="s">
        <v>16</v>
      </c>
      <c r="M5" s="39" t="s">
        <v>17</v>
      </c>
      <c r="N5" s="40"/>
      <c r="O5" s="41" t="s">
        <v>18</v>
      </c>
      <c r="P5" s="43" t="s">
        <v>19</v>
      </c>
      <c r="R5" s="1"/>
    </row>
    <row r="6" spans="2:20" ht="15.75" thickBot="1" x14ac:dyDescent="0.3">
      <c r="B6" s="52"/>
      <c r="C6" s="38"/>
      <c r="D6" s="38"/>
      <c r="E6" s="4" t="s">
        <v>20</v>
      </c>
      <c r="F6" s="4" t="s">
        <v>21</v>
      </c>
      <c r="G6" s="42"/>
      <c r="H6" s="44"/>
      <c r="J6" s="52"/>
      <c r="K6" s="38"/>
      <c r="L6" s="38"/>
      <c r="M6" s="4" t="s">
        <v>22</v>
      </c>
      <c r="N6" s="4" t="s">
        <v>23</v>
      </c>
      <c r="O6" s="42"/>
      <c r="P6" s="44"/>
      <c r="R6" s="3"/>
    </row>
    <row r="7" spans="2:20" ht="36.75" customHeight="1" x14ac:dyDescent="0.25">
      <c r="B7" s="5">
        <v>1</v>
      </c>
      <c r="C7" s="6" t="s">
        <v>29</v>
      </c>
      <c r="D7" s="6" t="s">
        <v>29</v>
      </c>
      <c r="E7" s="7" t="s">
        <v>241</v>
      </c>
      <c r="F7" s="7" t="s">
        <v>49</v>
      </c>
      <c r="G7" s="8" t="s">
        <v>31</v>
      </c>
      <c r="H7" s="9" t="s">
        <v>28</v>
      </c>
      <c r="J7" s="10">
        <v>1</v>
      </c>
      <c r="K7" s="11" t="str">
        <f t="shared" ref="K7:N39" si="0">IF(C7="","",C7)</f>
        <v>RWY 24</v>
      </c>
      <c r="L7" s="11" t="str">
        <f t="shared" si="0"/>
        <v>RWY 24</v>
      </c>
      <c r="M7" s="11" t="str">
        <f t="shared" si="0"/>
        <v>1.6.</v>
      </c>
      <c r="N7" s="11" t="str">
        <f t="shared" si="0"/>
        <v>17:35</v>
      </c>
      <c r="O7" s="11" t="str">
        <f>VLOOKUP(G7,$G$130:$O$151,9,FALSE)</f>
        <v>Main Runway Standard Operation.</v>
      </c>
      <c r="P7" s="12" t="str">
        <f t="shared" ref="P7:P71" si="1">IF(H7="","",H7)</f>
        <v>Lu</v>
      </c>
    </row>
    <row r="8" spans="2:20" ht="36.75" customHeight="1" x14ac:dyDescent="0.25">
      <c r="B8" s="5">
        <v>2</v>
      </c>
      <c r="C8" s="6" t="s">
        <v>38</v>
      </c>
      <c r="D8" s="6" t="s">
        <v>38</v>
      </c>
      <c r="E8" s="7" t="s">
        <v>241</v>
      </c>
      <c r="F8" s="7" t="s">
        <v>93</v>
      </c>
      <c r="G8" s="8" t="s">
        <v>31</v>
      </c>
      <c r="H8" s="9" t="s">
        <v>43</v>
      </c>
      <c r="J8" s="10">
        <v>2</v>
      </c>
      <c r="K8" s="11" t="str">
        <f t="shared" si="0"/>
        <v>RWY 06</v>
      </c>
      <c r="L8" s="11" t="str">
        <f t="shared" si="0"/>
        <v>RWY 06</v>
      </c>
      <c r="M8" s="11" t="str">
        <f t="shared" si="0"/>
        <v>1.6.</v>
      </c>
      <c r="N8" s="11" t="str">
        <f t="shared" si="0"/>
        <v>08:00</v>
      </c>
      <c r="O8" s="11" t="str">
        <f t="shared" ref="O8:O71" si="2">VLOOKUP(G8,$G$130:$O$151,9,FALSE)</f>
        <v>Main Runway Standard Operation.</v>
      </c>
      <c r="P8" s="12" t="str">
        <f t="shared" si="1"/>
        <v>Šp</v>
      </c>
    </row>
    <row r="9" spans="2:20" ht="36.75" customHeight="1" x14ac:dyDescent="0.25">
      <c r="B9" s="5">
        <v>3</v>
      </c>
      <c r="C9" s="6" t="s">
        <v>29</v>
      </c>
      <c r="D9" s="6" t="s">
        <v>29</v>
      </c>
      <c r="E9" s="7" t="s">
        <v>242</v>
      </c>
      <c r="F9" s="7" t="s">
        <v>243</v>
      </c>
      <c r="G9" s="8" t="s">
        <v>31</v>
      </c>
      <c r="H9" s="9" t="s">
        <v>43</v>
      </c>
      <c r="J9" s="10">
        <v>3</v>
      </c>
      <c r="K9" s="11" t="s">
        <v>29</v>
      </c>
      <c r="L9" s="11" t="str">
        <f t="shared" si="0"/>
        <v>RWY 24</v>
      </c>
      <c r="M9" s="11" t="str">
        <f t="shared" si="0"/>
        <v>8.6.</v>
      </c>
      <c r="N9" s="11" t="str">
        <f t="shared" si="0"/>
        <v>20:00</v>
      </c>
      <c r="O9" s="11" t="str">
        <f t="shared" si="2"/>
        <v>Main Runway Standard Operation.</v>
      </c>
      <c r="P9" s="12" t="str">
        <f t="shared" si="1"/>
        <v>Šp</v>
      </c>
    </row>
    <row r="10" spans="2:20" ht="36.75" customHeight="1" x14ac:dyDescent="0.25">
      <c r="B10" s="10">
        <v>4</v>
      </c>
      <c r="C10" s="6" t="s">
        <v>38</v>
      </c>
      <c r="D10" s="6" t="s">
        <v>38</v>
      </c>
      <c r="E10" s="7" t="s">
        <v>244</v>
      </c>
      <c r="F10" s="7" t="s">
        <v>245</v>
      </c>
      <c r="G10" s="8" t="s">
        <v>31</v>
      </c>
      <c r="H10" s="9" t="s">
        <v>35</v>
      </c>
      <c r="J10" s="10">
        <v>4</v>
      </c>
      <c r="K10" s="11" t="str">
        <f t="shared" si="0"/>
        <v>RWY 06</v>
      </c>
      <c r="L10" s="11" t="str">
        <f t="shared" si="0"/>
        <v>RWY 06</v>
      </c>
      <c r="M10" s="11" t="str">
        <f t="shared" si="0"/>
        <v>10.6.</v>
      </c>
      <c r="N10" s="11" t="str">
        <f t="shared" si="0"/>
        <v>03:00</v>
      </c>
      <c r="O10" s="11" t="str">
        <f t="shared" si="2"/>
        <v>Main Runway Standard Operation.</v>
      </c>
      <c r="P10" s="12" t="str">
        <f t="shared" si="1"/>
        <v>Ci</v>
      </c>
    </row>
    <row r="11" spans="2:20" ht="36.75" customHeight="1" x14ac:dyDescent="0.25">
      <c r="B11" s="5">
        <v>5</v>
      </c>
      <c r="C11" s="6" t="s">
        <v>29</v>
      </c>
      <c r="D11" s="6" t="s">
        <v>29</v>
      </c>
      <c r="E11" s="7" t="s">
        <v>246</v>
      </c>
      <c r="F11" s="7" t="s">
        <v>129</v>
      </c>
      <c r="G11" s="8" t="s">
        <v>31</v>
      </c>
      <c r="H11" s="9" t="s">
        <v>91</v>
      </c>
      <c r="J11" s="10">
        <v>5</v>
      </c>
      <c r="K11" s="11" t="str">
        <f t="shared" si="0"/>
        <v>RWY 24</v>
      </c>
      <c r="L11" s="11" t="str">
        <f t="shared" si="0"/>
        <v>RWY 24</v>
      </c>
      <c r="M11" s="11" t="str">
        <f t="shared" si="0"/>
        <v>13.06.</v>
      </c>
      <c r="N11" s="11" t="str">
        <f t="shared" si="0"/>
        <v>03:45</v>
      </c>
      <c r="O11" s="11" t="str">
        <f t="shared" si="2"/>
        <v>Main Runway Standard Operation.</v>
      </c>
      <c r="P11" s="12" t="str">
        <f t="shared" si="1"/>
        <v>St</v>
      </c>
    </row>
    <row r="12" spans="2:20" ht="36.75" customHeight="1" x14ac:dyDescent="0.25">
      <c r="B12" s="5">
        <v>6</v>
      </c>
      <c r="C12" s="6" t="s">
        <v>38</v>
      </c>
      <c r="D12" s="6" t="s">
        <v>38</v>
      </c>
      <c r="E12" s="7" t="s">
        <v>246</v>
      </c>
      <c r="F12" s="7" t="s">
        <v>140</v>
      </c>
      <c r="G12" s="8" t="s">
        <v>31</v>
      </c>
      <c r="H12" s="9" t="s">
        <v>110</v>
      </c>
      <c r="J12" s="10">
        <v>6</v>
      </c>
      <c r="K12" s="11" t="str">
        <f t="shared" si="0"/>
        <v>RWY 06</v>
      </c>
      <c r="L12" s="11" t="str">
        <f t="shared" si="0"/>
        <v>RWY 06</v>
      </c>
      <c r="M12" s="11" t="str">
        <f t="shared" si="0"/>
        <v>13.06.</v>
      </c>
      <c r="N12" s="11" t="str">
        <f t="shared" si="0"/>
        <v>14:00</v>
      </c>
      <c r="O12" s="11" t="str">
        <f t="shared" si="2"/>
        <v>Main Runway Standard Operation.</v>
      </c>
      <c r="P12" s="12" t="str">
        <f t="shared" si="1"/>
        <v>Va</v>
      </c>
    </row>
    <row r="13" spans="2:20" ht="36.75" customHeight="1" x14ac:dyDescent="0.25">
      <c r="B13" s="5">
        <v>7</v>
      </c>
      <c r="C13" s="6" t="s">
        <v>29</v>
      </c>
      <c r="D13" s="6" t="s">
        <v>29</v>
      </c>
      <c r="E13" s="7" t="s">
        <v>247</v>
      </c>
      <c r="F13" s="7" t="s">
        <v>248</v>
      </c>
      <c r="G13" s="8" t="s">
        <v>31</v>
      </c>
      <c r="H13" s="9" t="s">
        <v>86</v>
      </c>
      <c r="J13" s="10">
        <v>7</v>
      </c>
      <c r="K13" s="11" t="str">
        <f t="shared" si="0"/>
        <v>RWY 24</v>
      </c>
      <c r="L13" s="11" t="str">
        <f t="shared" si="0"/>
        <v>RWY 24</v>
      </c>
      <c r="M13" s="11" t="str">
        <f t="shared" si="0"/>
        <v>14.06.</v>
      </c>
      <c r="N13" s="11" t="str">
        <f t="shared" si="0"/>
        <v>20.00</v>
      </c>
      <c r="O13" s="11" t="str">
        <f t="shared" si="2"/>
        <v>Main Runway Standard Operation.</v>
      </c>
      <c r="P13" s="12" t="str">
        <f t="shared" si="1"/>
        <v>Me</v>
      </c>
    </row>
    <row r="14" spans="2:20" ht="36.75" customHeight="1" x14ac:dyDescent="0.25">
      <c r="B14" s="10">
        <v>8</v>
      </c>
      <c r="C14" s="6" t="s">
        <v>38</v>
      </c>
      <c r="D14" s="6" t="s">
        <v>38</v>
      </c>
      <c r="E14" s="7" t="s">
        <v>247</v>
      </c>
      <c r="F14" s="7" t="s">
        <v>249</v>
      </c>
      <c r="G14" s="8" t="s">
        <v>31</v>
      </c>
      <c r="H14" s="9" t="s">
        <v>86</v>
      </c>
      <c r="J14" s="10">
        <v>8</v>
      </c>
      <c r="K14" s="11" t="str">
        <f t="shared" si="0"/>
        <v>RWY 06</v>
      </c>
      <c r="L14" s="11" t="str">
        <f t="shared" si="0"/>
        <v>RWY 06</v>
      </c>
      <c r="M14" s="11" t="str">
        <f t="shared" si="0"/>
        <v>14.06.</v>
      </c>
      <c r="N14" s="11" t="str">
        <f t="shared" si="0"/>
        <v>21:45</v>
      </c>
      <c r="O14" s="11" t="str">
        <f t="shared" si="2"/>
        <v>Main Runway Standard Operation.</v>
      </c>
      <c r="P14" s="12" t="str">
        <f t="shared" si="1"/>
        <v>Me</v>
      </c>
    </row>
    <row r="15" spans="2:20" ht="36.75" customHeight="1" x14ac:dyDescent="0.25">
      <c r="B15" s="5">
        <v>9</v>
      </c>
      <c r="C15" s="6" t="s">
        <v>29</v>
      </c>
      <c r="D15" s="6" t="s">
        <v>29</v>
      </c>
      <c r="E15" s="7" t="s">
        <v>250</v>
      </c>
      <c r="F15" s="7" t="s">
        <v>251</v>
      </c>
      <c r="G15" s="8" t="s">
        <v>31</v>
      </c>
      <c r="H15" s="9" t="s">
        <v>35</v>
      </c>
      <c r="J15" s="10">
        <v>9</v>
      </c>
      <c r="K15" s="11" t="str">
        <f t="shared" si="0"/>
        <v>RWY 24</v>
      </c>
      <c r="L15" s="11" t="str">
        <f t="shared" si="0"/>
        <v>RWY 24</v>
      </c>
      <c r="M15" s="11" t="str">
        <f t="shared" si="0"/>
        <v>15.06.</v>
      </c>
      <c r="N15" s="11" t="str">
        <f t="shared" si="0"/>
        <v>18:15</v>
      </c>
      <c r="O15" s="11" t="str">
        <f t="shared" si="2"/>
        <v>Main Runway Standard Operation.</v>
      </c>
      <c r="P15" s="12" t="str">
        <f t="shared" si="1"/>
        <v>Ci</v>
      </c>
    </row>
    <row r="16" spans="2:20" ht="36.75" customHeight="1" x14ac:dyDescent="0.25">
      <c r="B16" s="5">
        <v>10</v>
      </c>
      <c r="C16" s="6" t="s">
        <v>38</v>
      </c>
      <c r="D16" s="6" t="s">
        <v>38</v>
      </c>
      <c r="E16" s="7" t="s">
        <v>252</v>
      </c>
      <c r="F16" s="7" t="s">
        <v>253</v>
      </c>
      <c r="G16" s="8" t="s">
        <v>31</v>
      </c>
      <c r="H16" s="9" t="s">
        <v>91</v>
      </c>
      <c r="J16" s="10">
        <v>10</v>
      </c>
      <c r="K16" s="11" t="str">
        <f t="shared" si="0"/>
        <v>RWY 06</v>
      </c>
      <c r="L16" s="11" t="str">
        <f t="shared" si="0"/>
        <v>RWY 06</v>
      </c>
      <c r="M16" s="11" t="str">
        <f t="shared" si="0"/>
        <v>18.06.</v>
      </c>
      <c r="N16" s="11" t="str">
        <f t="shared" si="0"/>
        <v>16:10</v>
      </c>
      <c r="O16" s="11" t="str">
        <f t="shared" si="2"/>
        <v>Main Runway Standard Operation.</v>
      </c>
      <c r="P16" s="12" t="str">
        <f t="shared" si="1"/>
        <v>St</v>
      </c>
    </row>
    <row r="17" spans="2:16" ht="36.75" customHeight="1" x14ac:dyDescent="0.25">
      <c r="B17" s="5">
        <v>11</v>
      </c>
      <c r="C17" s="6" t="s">
        <v>29</v>
      </c>
      <c r="D17" s="6" t="s">
        <v>29</v>
      </c>
      <c r="E17" s="7" t="s">
        <v>254</v>
      </c>
      <c r="F17" s="7" t="s">
        <v>189</v>
      </c>
      <c r="G17" s="8" t="s">
        <v>31</v>
      </c>
      <c r="H17" s="9" t="s">
        <v>35</v>
      </c>
      <c r="J17" s="10">
        <v>11</v>
      </c>
      <c r="K17" s="11" t="str">
        <f t="shared" si="0"/>
        <v>RWY 24</v>
      </c>
      <c r="L17" s="11" t="str">
        <f t="shared" si="0"/>
        <v>RWY 24</v>
      </c>
      <c r="M17" s="11" t="str">
        <f t="shared" si="0"/>
        <v>19.06.</v>
      </c>
      <c r="N17" s="11" t="str">
        <f t="shared" si="0"/>
        <v>06:00</v>
      </c>
      <c r="O17" s="11" t="str">
        <f t="shared" si="2"/>
        <v>Main Runway Standard Operation.</v>
      </c>
      <c r="P17" s="12" t="str">
        <f t="shared" si="1"/>
        <v>Ci</v>
      </c>
    </row>
    <row r="18" spans="2:16" ht="36.75" customHeight="1" x14ac:dyDescent="0.25">
      <c r="B18" s="5">
        <v>12</v>
      </c>
      <c r="C18" s="6" t="s">
        <v>38</v>
      </c>
      <c r="D18" s="6" t="s">
        <v>38</v>
      </c>
      <c r="E18" s="7" t="s">
        <v>255</v>
      </c>
      <c r="F18" s="7" t="s">
        <v>256</v>
      </c>
      <c r="G18" s="8" t="s">
        <v>31</v>
      </c>
      <c r="H18" s="9" t="s">
        <v>37</v>
      </c>
      <c r="J18" s="10">
        <v>12</v>
      </c>
      <c r="K18" s="11" t="str">
        <f t="shared" si="0"/>
        <v>RWY 06</v>
      </c>
      <c r="L18" s="11" t="str">
        <f t="shared" si="0"/>
        <v>RWY 06</v>
      </c>
      <c r="M18" s="11" t="str">
        <f t="shared" si="0"/>
        <v>20.06.</v>
      </c>
      <c r="N18" s="11" t="str">
        <f t="shared" si="0"/>
        <v>16:25</v>
      </c>
      <c r="O18" s="11" t="str">
        <f t="shared" si="2"/>
        <v>Main Runway Standard Operation.</v>
      </c>
      <c r="P18" s="12" t="str">
        <f t="shared" si="1"/>
        <v>Se</v>
      </c>
    </row>
    <row r="19" spans="2:16" ht="36.75" customHeight="1" x14ac:dyDescent="0.25">
      <c r="B19" s="5">
        <v>13</v>
      </c>
      <c r="C19" s="6" t="s">
        <v>29</v>
      </c>
      <c r="D19" s="6" t="s">
        <v>29</v>
      </c>
      <c r="E19" s="7" t="s">
        <v>255</v>
      </c>
      <c r="F19" s="7" t="s">
        <v>248</v>
      </c>
      <c r="G19" s="8" t="s">
        <v>31</v>
      </c>
      <c r="H19" s="9" t="s">
        <v>97</v>
      </c>
      <c r="J19" s="10">
        <v>13</v>
      </c>
      <c r="K19" s="11" t="str">
        <f t="shared" si="0"/>
        <v>RWY 24</v>
      </c>
      <c r="L19" s="11" t="str">
        <f t="shared" si="0"/>
        <v>RWY 24</v>
      </c>
      <c r="M19" s="11" t="str">
        <f t="shared" si="0"/>
        <v>20.06.</v>
      </c>
      <c r="N19" s="11" t="str">
        <f t="shared" si="0"/>
        <v>20.00</v>
      </c>
      <c r="O19" s="11" t="str">
        <f t="shared" si="2"/>
        <v>Main Runway Standard Operation.</v>
      </c>
      <c r="P19" s="12" t="str">
        <f t="shared" si="1"/>
        <v>Ko</v>
      </c>
    </row>
    <row r="20" spans="2:16" ht="36.75" customHeight="1" x14ac:dyDescent="0.25">
      <c r="B20" s="5">
        <v>14</v>
      </c>
      <c r="C20" s="6" t="s">
        <v>38</v>
      </c>
      <c r="D20" s="6" t="s">
        <v>38</v>
      </c>
      <c r="E20" s="7" t="s">
        <v>257</v>
      </c>
      <c r="F20" s="7" t="s">
        <v>258</v>
      </c>
      <c r="G20" s="8" t="s">
        <v>31</v>
      </c>
      <c r="H20" s="9" t="s">
        <v>110</v>
      </c>
      <c r="J20" s="10">
        <v>14</v>
      </c>
      <c r="K20" s="11" t="str">
        <f t="shared" si="0"/>
        <v>RWY 06</v>
      </c>
      <c r="L20" s="11" t="str">
        <f t="shared" si="0"/>
        <v>RWY 06</v>
      </c>
      <c r="M20" s="11" t="str">
        <f t="shared" si="0"/>
        <v>25.06.</v>
      </c>
      <c r="N20" s="11" t="str">
        <f t="shared" si="0"/>
        <v>18:10</v>
      </c>
      <c r="O20" s="11" t="str">
        <f t="shared" si="2"/>
        <v>Main Runway Standard Operation.</v>
      </c>
      <c r="P20" s="12" t="str">
        <f t="shared" si="1"/>
        <v>Va</v>
      </c>
    </row>
    <row r="21" spans="2:16" ht="36.75" customHeight="1" x14ac:dyDescent="0.25">
      <c r="B21" s="5">
        <v>15</v>
      </c>
      <c r="C21" s="6" t="s">
        <v>29</v>
      </c>
      <c r="D21" s="6" t="s">
        <v>29</v>
      </c>
      <c r="E21" s="7" t="s">
        <v>257</v>
      </c>
      <c r="F21" s="7" t="s">
        <v>259</v>
      </c>
      <c r="G21" s="8" t="s">
        <v>31</v>
      </c>
      <c r="H21" s="9" t="s">
        <v>110</v>
      </c>
      <c r="J21" s="10">
        <v>15</v>
      </c>
      <c r="K21" s="11" t="str">
        <f t="shared" si="0"/>
        <v>RWY 24</v>
      </c>
      <c r="L21" s="11" t="str">
        <f t="shared" si="0"/>
        <v>RWY 24</v>
      </c>
      <c r="M21" s="11" t="str">
        <f t="shared" si="0"/>
        <v>25.06.</v>
      </c>
      <c r="N21" s="11" t="str">
        <f t="shared" si="0"/>
        <v>23:30</v>
      </c>
      <c r="O21" s="11" t="str">
        <f t="shared" si="2"/>
        <v>Main Runway Standard Operation.</v>
      </c>
      <c r="P21" s="12" t="str">
        <f t="shared" si="1"/>
        <v>Va</v>
      </c>
    </row>
    <row r="22" spans="2:16" ht="36.75" customHeight="1" x14ac:dyDescent="0.25">
      <c r="B22" s="5">
        <v>16</v>
      </c>
      <c r="C22" s="6" t="s">
        <v>38</v>
      </c>
      <c r="D22" s="6" t="s">
        <v>38</v>
      </c>
      <c r="E22" s="7" t="s">
        <v>260</v>
      </c>
      <c r="F22" s="7" t="s">
        <v>261</v>
      </c>
      <c r="G22" s="8" t="s">
        <v>31</v>
      </c>
      <c r="H22" s="9" t="s">
        <v>86</v>
      </c>
      <c r="J22" s="10">
        <v>16</v>
      </c>
      <c r="K22" s="11" t="str">
        <f t="shared" si="0"/>
        <v>RWY 06</v>
      </c>
      <c r="L22" s="11" t="str">
        <f t="shared" si="0"/>
        <v>RWY 06</v>
      </c>
      <c r="M22" s="11" t="str">
        <f t="shared" si="0"/>
        <v>29.06.</v>
      </c>
      <c r="N22" s="11" t="str">
        <f t="shared" si="0"/>
        <v>17:20</v>
      </c>
      <c r="O22" s="11" t="str">
        <f t="shared" si="2"/>
        <v>Main Runway Standard Operation.</v>
      </c>
      <c r="P22" s="12" t="str">
        <f t="shared" si="1"/>
        <v>Me</v>
      </c>
    </row>
    <row r="23" spans="2:16" ht="36.75" customHeight="1" x14ac:dyDescent="0.25">
      <c r="B23" s="5">
        <v>17</v>
      </c>
      <c r="C23" s="6" t="s">
        <v>29</v>
      </c>
      <c r="D23" s="6" t="s">
        <v>29</v>
      </c>
      <c r="E23" s="7" t="s">
        <v>260</v>
      </c>
      <c r="F23" s="7" t="s">
        <v>262</v>
      </c>
      <c r="G23" s="8" t="s">
        <v>31</v>
      </c>
      <c r="H23" s="9" t="s">
        <v>86</v>
      </c>
      <c r="J23" s="10">
        <v>17</v>
      </c>
      <c r="K23" s="11" t="str">
        <f t="shared" si="0"/>
        <v>RWY 24</v>
      </c>
      <c r="L23" s="11" t="str">
        <f t="shared" si="0"/>
        <v>RWY 24</v>
      </c>
      <c r="M23" s="11" t="str">
        <f t="shared" si="0"/>
        <v>29.06.</v>
      </c>
      <c r="N23" s="11" t="str">
        <f t="shared" si="0"/>
        <v>21:20</v>
      </c>
      <c r="O23" s="11" t="str">
        <f t="shared" si="2"/>
        <v>Main Runway Standard Operation.</v>
      </c>
      <c r="P23" s="12" t="str">
        <f t="shared" si="1"/>
        <v>Me</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50</v>
      </c>
      <c r="H131" s="25"/>
      <c r="I131" s="25"/>
      <c r="J131" s="25"/>
      <c r="K131" s="25"/>
      <c r="L131" s="25"/>
      <c r="M131" s="25"/>
      <c r="N131" s="25"/>
      <c r="O131" s="24" t="s">
        <v>51</v>
      </c>
    </row>
    <row r="132" spans="4:19" s="21" customFormat="1" ht="39.950000000000003" customHeight="1" x14ac:dyDescent="0.2">
      <c r="G132" s="24" t="s">
        <v>52</v>
      </c>
      <c r="H132" s="25"/>
      <c r="I132" s="25"/>
      <c r="J132" s="25"/>
      <c r="K132" s="25"/>
      <c r="L132" s="25"/>
      <c r="M132" s="25"/>
      <c r="N132" s="25"/>
      <c r="O132" s="24" t="s">
        <v>53</v>
      </c>
    </row>
    <row r="133" spans="4:19" s="21" customFormat="1" ht="39.950000000000003" customHeight="1" x14ac:dyDescent="0.2">
      <c r="G133" s="24" t="s">
        <v>54</v>
      </c>
      <c r="H133" s="25"/>
      <c r="I133" s="25"/>
      <c r="J133" s="25"/>
      <c r="K133" s="25"/>
      <c r="L133" s="25"/>
      <c r="M133" s="25"/>
      <c r="N133" s="25"/>
      <c r="O133" s="24" t="s">
        <v>55</v>
      </c>
    </row>
    <row r="134" spans="4:19" s="21" customFormat="1" ht="39.950000000000003" customHeight="1" x14ac:dyDescent="0.2">
      <c r="G134" s="24" t="s">
        <v>56</v>
      </c>
      <c r="H134" s="25"/>
      <c r="I134" s="25"/>
      <c r="J134" s="25"/>
      <c r="K134" s="25"/>
      <c r="L134" s="25"/>
      <c r="M134" s="25"/>
      <c r="N134" s="25"/>
      <c r="O134" s="24" t="s">
        <v>57</v>
      </c>
    </row>
    <row r="135" spans="4:19" s="21" customFormat="1" ht="39.950000000000003" customHeight="1" x14ac:dyDescent="0.2">
      <c r="G135" s="24" t="s">
        <v>27</v>
      </c>
      <c r="H135" s="25"/>
      <c r="I135" s="25"/>
      <c r="J135" s="25"/>
      <c r="K135" s="25"/>
      <c r="L135" s="25"/>
      <c r="M135" s="25"/>
      <c r="N135" s="25"/>
      <c r="O135" s="24" t="s">
        <v>58</v>
      </c>
    </row>
    <row r="136" spans="4:19" s="21" customFormat="1" ht="39.950000000000003" customHeight="1" x14ac:dyDescent="0.2">
      <c r="G136" s="24" t="s">
        <v>59</v>
      </c>
      <c r="H136" s="25"/>
      <c r="I136" s="25"/>
      <c r="J136" s="25"/>
      <c r="K136" s="25"/>
      <c r="L136" s="25"/>
      <c r="M136" s="25"/>
      <c r="N136" s="25"/>
      <c r="O136" s="24" t="s">
        <v>60</v>
      </c>
    </row>
    <row r="137" spans="4:19" s="21" customFormat="1" ht="39.950000000000003" customHeight="1" x14ac:dyDescent="0.2">
      <c r="G137" s="24" t="s">
        <v>61</v>
      </c>
      <c r="H137" s="25"/>
      <c r="I137" s="25"/>
      <c r="J137" s="25"/>
      <c r="K137" s="25"/>
      <c r="L137" s="25"/>
      <c r="M137" s="25"/>
      <c r="N137" s="25"/>
      <c r="O137" s="24" t="s">
        <v>62</v>
      </c>
    </row>
    <row r="138" spans="4:19" s="21" customFormat="1" ht="39.950000000000003" customHeight="1" x14ac:dyDescent="0.2">
      <c r="G138" s="24" t="s">
        <v>63</v>
      </c>
      <c r="H138" s="25"/>
      <c r="I138" s="25"/>
      <c r="J138" s="25"/>
      <c r="K138" s="25"/>
      <c r="L138" s="25"/>
      <c r="M138" s="25"/>
      <c r="N138" s="25"/>
      <c r="O138" s="24" t="s">
        <v>64</v>
      </c>
    </row>
    <row r="139" spans="4:19" s="21" customFormat="1" ht="39.950000000000003" customHeight="1" x14ac:dyDescent="0.2">
      <c r="G139" s="24" t="s">
        <v>65</v>
      </c>
      <c r="H139" s="25"/>
      <c r="I139" s="25"/>
      <c r="J139" s="25"/>
      <c r="K139" s="25"/>
      <c r="L139" s="25"/>
      <c r="M139" s="25"/>
      <c r="N139" s="25"/>
      <c r="O139" s="24" t="s">
        <v>66</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67</v>
      </c>
      <c r="H141" s="25"/>
      <c r="I141" s="25"/>
      <c r="J141" s="25"/>
      <c r="K141" s="25"/>
      <c r="L141" s="25"/>
      <c r="M141" s="25"/>
      <c r="N141" s="25"/>
      <c r="O141" s="24" t="s">
        <v>68</v>
      </c>
    </row>
    <row r="142" spans="4:19" s="21" customFormat="1" ht="39.950000000000003" customHeight="1" x14ac:dyDescent="0.2">
      <c r="G142" s="24" t="s">
        <v>69</v>
      </c>
      <c r="H142" s="25"/>
      <c r="I142" s="25"/>
      <c r="J142" s="25"/>
      <c r="K142" s="25"/>
      <c r="L142" s="25"/>
      <c r="M142" s="25"/>
      <c r="N142" s="25"/>
      <c r="O142" s="24" t="s">
        <v>70</v>
      </c>
    </row>
    <row r="143" spans="4:19" s="21" customFormat="1" ht="39.950000000000003" customHeight="1" x14ac:dyDescent="0.2">
      <c r="G143" s="24" t="s">
        <v>71</v>
      </c>
      <c r="H143" s="25"/>
      <c r="I143" s="25"/>
      <c r="J143" s="25"/>
      <c r="K143" s="25"/>
      <c r="L143" s="25"/>
      <c r="M143" s="25"/>
      <c r="N143" s="25"/>
      <c r="O143" s="24" t="s">
        <v>72</v>
      </c>
    </row>
    <row r="144" spans="4:19" s="21" customFormat="1" ht="39.950000000000003" customHeight="1" x14ac:dyDescent="0.2">
      <c r="G144" s="24" t="s">
        <v>73</v>
      </c>
      <c r="H144" s="25"/>
      <c r="I144" s="25"/>
      <c r="J144" s="25"/>
      <c r="K144" s="25"/>
      <c r="L144" s="25"/>
      <c r="M144" s="25"/>
      <c r="N144" s="25"/>
      <c r="O144" s="24" t="s">
        <v>74</v>
      </c>
    </row>
    <row r="145" spans="7:19" s="21" customFormat="1" ht="39.950000000000003" customHeight="1" x14ac:dyDescent="0.2">
      <c r="G145" s="24" t="s">
        <v>75</v>
      </c>
      <c r="H145" s="25"/>
      <c r="I145" s="25"/>
      <c r="J145" s="25"/>
      <c r="K145" s="25"/>
      <c r="L145" s="25"/>
      <c r="M145" s="25"/>
      <c r="N145" s="25"/>
      <c r="O145" s="24" t="s">
        <v>76</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77</v>
      </c>
      <c r="H147" s="25"/>
      <c r="I147" s="25"/>
      <c r="J147" s="25"/>
      <c r="K147" s="25"/>
      <c r="L147" s="25"/>
      <c r="M147" s="25"/>
      <c r="N147" s="25"/>
      <c r="O147" s="24" t="s">
        <v>78</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79</v>
      </c>
      <c r="H149" s="25"/>
      <c r="I149" s="25"/>
      <c r="J149" s="25"/>
      <c r="K149" s="25"/>
      <c r="L149" s="25"/>
      <c r="M149" s="25"/>
      <c r="N149" s="25"/>
      <c r="O149" s="24" t="s">
        <v>80</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31</v>
      </c>
      <c r="H151" s="25"/>
      <c r="I151" s="25"/>
      <c r="J151" s="25"/>
      <c r="K151" s="25"/>
      <c r="L151" s="25"/>
      <c r="M151" s="25"/>
      <c r="N151" s="25"/>
      <c r="O151" s="24" t="s">
        <v>81</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500-000001000000}">
      <formula1>"RWY 06,RWY 24,RWY 12,RWY 30"</formula1>
    </dataValidation>
    <dataValidation type="list" allowBlank="1" showInputMessage="1" showErrorMessage="1" sqref="G7:G127" xr:uid="{00000000-0002-0000-0500-000002000000}">
      <formula1>$G$130:$G$151</formula1>
    </dataValidation>
    <dataValidation type="list" allowBlank="1" showInputMessage="1" showErrorMessage="1" promptTitle="Vyplnil:" sqref="H7:H127"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18" workbookViewId="0">
      <selection activeCell="G29" sqref="G2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1" t="s">
        <v>0</v>
      </c>
      <c r="C1" s="31"/>
      <c r="D1" s="31"/>
      <c r="E1" s="31"/>
      <c r="F1" s="31"/>
      <c r="G1" s="31"/>
      <c r="H1" s="31"/>
      <c r="J1" s="31" t="s">
        <v>1</v>
      </c>
      <c r="K1" s="31"/>
      <c r="L1" s="31"/>
      <c r="M1" s="31"/>
      <c r="N1" s="31"/>
      <c r="O1" s="31"/>
      <c r="P1" s="31"/>
    </row>
    <row r="2" spans="2:20" ht="14.25" customHeight="1" thickBot="1" x14ac:dyDescent="0.3">
      <c r="B2" s="32" t="s">
        <v>2</v>
      </c>
      <c r="C2" s="32"/>
      <c r="D2" s="32"/>
      <c r="E2" s="32"/>
      <c r="F2" s="32"/>
      <c r="G2" s="32"/>
      <c r="H2" s="32"/>
      <c r="J2" s="33" t="s">
        <v>3</v>
      </c>
      <c r="K2" s="33"/>
      <c r="L2" s="33"/>
      <c r="M2" s="33"/>
      <c r="N2" s="33"/>
      <c r="O2" s="33"/>
      <c r="P2" s="33"/>
    </row>
    <row r="3" spans="2:20" ht="18" x14ac:dyDescent="0.25">
      <c r="B3" s="34" t="s">
        <v>4</v>
      </c>
      <c r="C3" s="35"/>
      <c r="D3" s="35"/>
      <c r="E3" s="35"/>
      <c r="F3" s="35"/>
      <c r="G3" s="35"/>
      <c r="H3" s="36"/>
      <c r="J3" s="34" t="s">
        <v>5</v>
      </c>
      <c r="K3" s="35"/>
      <c r="L3" s="35"/>
      <c r="M3" s="35"/>
      <c r="N3" s="35"/>
      <c r="O3" s="35"/>
      <c r="P3" s="36"/>
      <c r="R3" s="1"/>
    </row>
    <row r="4" spans="2:20" ht="18" x14ac:dyDescent="0.25">
      <c r="B4" s="45" t="s">
        <v>263</v>
      </c>
      <c r="C4" s="46"/>
      <c r="D4" s="46"/>
      <c r="E4" s="46"/>
      <c r="F4" s="46"/>
      <c r="G4" s="46"/>
      <c r="H4" s="47"/>
      <c r="I4" s="2"/>
      <c r="J4" s="48" t="s">
        <v>264</v>
      </c>
      <c r="K4" s="49"/>
      <c r="L4" s="49"/>
      <c r="M4" s="49"/>
      <c r="N4" s="49"/>
      <c r="O4" s="49"/>
      <c r="P4" s="50"/>
      <c r="Q4" s="2"/>
      <c r="R4" s="3"/>
      <c r="S4" s="2"/>
      <c r="T4" s="2"/>
    </row>
    <row r="5" spans="2:20" ht="12.75" customHeight="1" x14ac:dyDescent="0.25">
      <c r="B5" s="51" t="s">
        <v>8</v>
      </c>
      <c r="C5" s="37" t="s">
        <v>9</v>
      </c>
      <c r="D5" s="37" t="s">
        <v>10</v>
      </c>
      <c r="E5" s="39" t="s">
        <v>11</v>
      </c>
      <c r="F5" s="40"/>
      <c r="G5" s="41" t="s">
        <v>12</v>
      </c>
      <c r="H5" s="43" t="s">
        <v>13</v>
      </c>
      <c r="J5" s="51" t="s">
        <v>14</v>
      </c>
      <c r="K5" s="37" t="s">
        <v>15</v>
      </c>
      <c r="L5" s="37" t="s">
        <v>16</v>
      </c>
      <c r="M5" s="39" t="s">
        <v>17</v>
      </c>
      <c r="N5" s="40"/>
      <c r="O5" s="41" t="s">
        <v>18</v>
      </c>
      <c r="P5" s="43" t="s">
        <v>19</v>
      </c>
      <c r="R5" s="1"/>
    </row>
    <row r="6" spans="2:20" ht="15.75" thickBot="1" x14ac:dyDescent="0.3">
      <c r="B6" s="52"/>
      <c r="C6" s="38"/>
      <c r="D6" s="38"/>
      <c r="E6" s="4" t="s">
        <v>20</v>
      </c>
      <c r="F6" s="4" t="s">
        <v>21</v>
      </c>
      <c r="G6" s="42"/>
      <c r="H6" s="44"/>
      <c r="J6" s="52"/>
      <c r="K6" s="38"/>
      <c r="L6" s="38"/>
      <c r="M6" s="4" t="s">
        <v>22</v>
      </c>
      <c r="N6" s="4" t="s">
        <v>23</v>
      </c>
      <c r="O6" s="42"/>
      <c r="P6" s="44"/>
      <c r="R6" s="3"/>
    </row>
    <row r="7" spans="2:20" ht="36.75" customHeight="1" x14ac:dyDescent="0.25">
      <c r="B7" s="5">
        <v>1</v>
      </c>
      <c r="C7" s="6" t="s">
        <v>38</v>
      </c>
      <c r="D7" s="6" t="s">
        <v>38</v>
      </c>
      <c r="E7" s="7" t="s">
        <v>265</v>
      </c>
      <c r="F7" s="7" t="s">
        <v>266</v>
      </c>
      <c r="G7" s="8" t="s">
        <v>31</v>
      </c>
      <c r="H7" s="9" t="s">
        <v>37</v>
      </c>
      <c r="J7" s="10">
        <v>1</v>
      </c>
      <c r="K7" s="11" t="str">
        <f t="shared" ref="K7:N39" si="0">IF(C7="","",C7)</f>
        <v>RWY 06</v>
      </c>
      <c r="L7" s="11" t="str">
        <f t="shared" si="0"/>
        <v>RWY 06</v>
      </c>
      <c r="M7" s="11" t="str">
        <f t="shared" si="0"/>
        <v>06.07.</v>
      </c>
      <c r="N7" s="11" t="str">
        <f t="shared" si="0"/>
        <v>09:59</v>
      </c>
      <c r="O7" s="11" t="str">
        <f>VLOOKUP(G7,$G$130:$O$151,9,FALSE)</f>
        <v>Main Runway Standard Operation.</v>
      </c>
      <c r="P7" s="12" t="str">
        <f t="shared" ref="P7:P71" si="1">IF(H7="","",H7)</f>
        <v>Se</v>
      </c>
    </row>
    <row r="8" spans="2:20" ht="36.75" customHeight="1" x14ac:dyDescent="0.25">
      <c r="B8" s="5">
        <v>2</v>
      </c>
      <c r="C8" s="6" t="s">
        <v>29</v>
      </c>
      <c r="D8" s="6" t="s">
        <v>29</v>
      </c>
      <c r="E8" s="7" t="s">
        <v>265</v>
      </c>
      <c r="F8" s="7" t="s">
        <v>267</v>
      </c>
      <c r="G8" s="8" t="s">
        <v>31</v>
      </c>
      <c r="H8" s="9" t="s">
        <v>37</v>
      </c>
      <c r="J8" s="10">
        <v>2</v>
      </c>
      <c r="K8" s="11" t="str">
        <f>IF(C8="","",C8)</f>
        <v>RWY 24</v>
      </c>
      <c r="L8" s="11" t="str">
        <f>IF(D8="","",D8)</f>
        <v>RWY 24</v>
      </c>
      <c r="M8" s="11" t="str">
        <f t="shared" si="0"/>
        <v>06.07.</v>
      </c>
      <c r="N8" s="11" t="str">
        <f t="shared" si="0"/>
        <v>10:41</v>
      </c>
      <c r="O8" s="11" t="str">
        <f t="shared" ref="O8:O71" si="2">VLOOKUP(G8,$G$130:$O$151,9,FALSE)</f>
        <v>Main Runway Standard Operation.</v>
      </c>
      <c r="P8" s="12" t="str">
        <f t="shared" si="1"/>
        <v>Se</v>
      </c>
    </row>
    <row r="9" spans="2:20" ht="36.75" customHeight="1" x14ac:dyDescent="0.25">
      <c r="B9" s="5">
        <v>3</v>
      </c>
      <c r="C9" s="6" t="s">
        <v>38</v>
      </c>
      <c r="D9" s="6" t="s">
        <v>38</v>
      </c>
      <c r="E9" s="7" t="s">
        <v>268</v>
      </c>
      <c r="F9" s="7" t="s">
        <v>269</v>
      </c>
      <c r="G9" s="8" t="s">
        <v>31</v>
      </c>
      <c r="H9" s="9" t="s">
        <v>180</v>
      </c>
      <c r="J9" s="10">
        <v>3</v>
      </c>
      <c r="K9" s="11"/>
      <c r="L9" s="11" t="str">
        <f t="shared" ref="L9:L40" si="3">IF(D9="","",D9)</f>
        <v>RWY 06</v>
      </c>
      <c r="M9" s="11" t="str">
        <f t="shared" si="0"/>
        <v>07.07.</v>
      </c>
      <c r="N9" s="11" t="str">
        <f t="shared" si="0"/>
        <v>00:45</v>
      </c>
      <c r="O9" s="11" t="str">
        <f t="shared" si="2"/>
        <v>Main Runway Standard Operation.</v>
      </c>
      <c r="P9" s="12" t="str">
        <f t="shared" si="1"/>
        <v>Ka</v>
      </c>
    </row>
    <row r="10" spans="2:20" ht="36.75" customHeight="1" x14ac:dyDescent="0.25">
      <c r="B10" s="10">
        <v>4</v>
      </c>
      <c r="C10" s="6" t="s">
        <v>29</v>
      </c>
      <c r="D10" s="6" t="s">
        <v>29</v>
      </c>
      <c r="E10" s="7" t="s">
        <v>270</v>
      </c>
      <c r="F10" s="7" t="s">
        <v>149</v>
      </c>
      <c r="G10" s="8" t="s">
        <v>31</v>
      </c>
      <c r="H10" s="9" t="s">
        <v>91</v>
      </c>
      <c r="J10" s="10">
        <v>4</v>
      </c>
      <c r="K10" s="11" t="str">
        <f t="shared" ref="K10:K41" si="4">IF(C10="","",C10)</f>
        <v>RWY 24</v>
      </c>
      <c r="L10" s="11" t="str">
        <f t="shared" si="3"/>
        <v>RWY 24</v>
      </c>
      <c r="M10" s="11" t="str">
        <f t="shared" si="0"/>
        <v>10.07.</v>
      </c>
      <c r="N10" s="11" t="str">
        <f t="shared" si="0"/>
        <v>00:20</v>
      </c>
      <c r="O10" s="11" t="str">
        <f t="shared" si="2"/>
        <v>Main Runway Standard Operation.</v>
      </c>
      <c r="P10" s="12" t="str">
        <f t="shared" si="1"/>
        <v>St</v>
      </c>
    </row>
    <row r="11" spans="2:20" ht="36.75" customHeight="1" x14ac:dyDescent="0.25">
      <c r="B11" s="5">
        <v>5</v>
      </c>
      <c r="C11" s="6" t="s">
        <v>38</v>
      </c>
      <c r="D11" s="6" t="s">
        <v>38</v>
      </c>
      <c r="E11" s="7" t="s">
        <v>271</v>
      </c>
      <c r="F11" s="7" t="s">
        <v>272</v>
      </c>
      <c r="G11" s="8" t="s">
        <v>31</v>
      </c>
      <c r="H11" s="9" t="s">
        <v>43</v>
      </c>
      <c r="J11" s="10">
        <v>5</v>
      </c>
      <c r="K11" s="11" t="str">
        <f t="shared" si="4"/>
        <v>RWY 06</v>
      </c>
      <c r="L11" s="11" t="str">
        <f t="shared" si="3"/>
        <v>RWY 06</v>
      </c>
      <c r="M11" s="11" t="str">
        <f t="shared" si="0"/>
        <v>11.07.</v>
      </c>
      <c r="N11" s="11" t="str">
        <f t="shared" si="0"/>
        <v>16:35</v>
      </c>
      <c r="O11" s="11" t="str">
        <f t="shared" si="2"/>
        <v>Main Runway Standard Operation.</v>
      </c>
      <c r="P11" s="12" t="str">
        <f t="shared" si="1"/>
        <v>Šp</v>
      </c>
    </row>
    <row r="12" spans="2:20" ht="36.75" customHeight="1" x14ac:dyDescent="0.25">
      <c r="B12" s="5">
        <v>6</v>
      </c>
      <c r="C12" s="6" t="s">
        <v>29</v>
      </c>
      <c r="D12" s="6" t="s">
        <v>29</v>
      </c>
      <c r="E12" s="7" t="s">
        <v>273</v>
      </c>
      <c r="F12" s="7" t="s">
        <v>274</v>
      </c>
      <c r="G12" s="8" t="s">
        <v>31</v>
      </c>
      <c r="H12" s="9" t="s">
        <v>110</v>
      </c>
      <c r="J12" s="10">
        <v>6</v>
      </c>
      <c r="K12" s="11" t="str">
        <f t="shared" si="4"/>
        <v>RWY 24</v>
      </c>
      <c r="L12" s="11" t="str">
        <f t="shared" si="3"/>
        <v>RWY 24</v>
      </c>
      <c r="M12" s="11" t="str">
        <f t="shared" si="0"/>
        <v>12.07.</v>
      </c>
      <c r="N12" s="11" t="str">
        <f t="shared" si="0"/>
        <v>23:00</v>
      </c>
      <c r="O12" s="11" t="str">
        <f t="shared" si="2"/>
        <v>Main Runway Standard Operation.</v>
      </c>
      <c r="P12" s="12" t="str">
        <f t="shared" si="1"/>
        <v>Va</v>
      </c>
    </row>
    <row r="13" spans="2:20" ht="36.75" customHeight="1" x14ac:dyDescent="0.25">
      <c r="B13" s="5">
        <v>7</v>
      </c>
      <c r="C13" s="6" t="s">
        <v>38</v>
      </c>
      <c r="D13" s="6" t="s">
        <v>38</v>
      </c>
      <c r="E13" s="7" t="s">
        <v>275</v>
      </c>
      <c r="F13" s="7" t="s">
        <v>114</v>
      </c>
      <c r="G13" s="8" t="s">
        <v>31</v>
      </c>
      <c r="H13" s="9" t="s">
        <v>37</v>
      </c>
      <c r="J13" s="10">
        <v>7</v>
      </c>
      <c r="K13" s="11" t="str">
        <f t="shared" si="4"/>
        <v>RWY 06</v>
      </c>
      <c r="L13" s="11" t="str">
        <f t="shared" si="3"/>
        <v>RWY 06</v>
      </c>
      <c r="M13" s="11" t="str">
        <f t="shared" si="0"/>
        <v>13.07.</v>
      </c>
      <c r="N13" s="11" t="str">
        <f t="shared" si="0"/>
        <v>08:45</v>
      </c>
      <c r="O13" s="11" t="str">
        <f t="shared" si="2"/>
        <v>Main Runway Standard Operation.</v>
      </c>
      <c r="P13" s="12" t="str">
        <f t="shared" si="1"/>
        <v>Se</v>
      </c>
    </row>
    <row r="14" spans="2:20" ht="36.75" customHeight="1" x14ac:dyDescent="0.25">
      <c r="B14" s="10">
        <v>8</v>
      </c>
      <c r="C14" s="6" t="s">
        <v>29</v>
      </c>
      <c r="D14" s="6" t="s">
        <v>29</v>
      </c>
      <c r="E14" s="13" t="s">
        <v>275</v>
      </c>
      <c r="F14" s="13" t="s">
        <v>276</v>
      </c>
      <c r="G14" s="8" t="s">
        <v>31</v>
      </c>
      <c r="H14" s="9" t="s">
        <v>35</v>
      </c>
      <c r="J14" s="10">
        <v>8</v>
      </c>
      <c r="K14" s="11" t="str">
        <f t="shared" si="4"/>
        <v>RWY 24</v>
      </c>
      <c r="L14" s="11" t="str">
        <f t="shared" si="3"/>
        <v>RWY 24</v>
      </c>
      <c r="M14" s="11" t="str">
        <f t="shared" si="0"/>
        <v>13.07.</v>
      </c>
      <c r="N14" s="11" t="str">
        <f t="shared" si="0"/>
        <v>21:40</v>
      </c>
      <c r="O14" s="11" t="str">
        <f t="shared" si="2"/>
        <v>Main Runway Standard Operation.</v>
      </c>
      <c r="P14" s="12" t="str">
        <f t="shared" si="1"/>
        <v>Ci</v>
      </c>
    </row>
    <row r="15" spans="2:20" ht="36.75" customHeight="1" x14ac:dyDescent="0.25">
      <c r="B15" s="5">
        <v>9</v>
      </c>
      <c r="C15" s="6" t="s">
        <v>38</v>
      </c>
      <c r="D15" s="6" t="s">
        <v>38</v>
      </c>
      <c r="E15" s="13" t="s">
        <v>277</v>
      </c>
      <c r="F15" s="13" t="s">
        <v>278</v>
      </c>
      <c r="G15" s="8" t="s">
        <v>31</v>
      </c>
      <c r="H15" s="9" t="s">
        <v>97</v>
      </c>
      <c r="J15" s="10">
        <v>9</v>
      </c>
      <c r="K15" s="11" t="str">
        <f t="shared" si="4"/>
        <v>RWY 06</v>
      </c>
      <c r="L15" s="11" t="str">
        <f t="shared" si="3"/>
        <v>RWY 06</v>
      </c>
      <c r="M15" s="11" t="str">
        <f t="shared" si="0"/>
        <v>14.07.</v>
      </c>
      <c r="N15" s="11" t="str">
        <f t="shared" si="0"/>
        <v>17.30</v>
      </c>
      <c r="O15" s="11" t="str">
        <f t="shared" si="2"/>
        <v>Main Runway Standard Operation.</v>
      </c>
      <c r="P15" s="12" t="str">
        <f t="shared" si="1"/>
        <v>Ko</v>
      </c>
    </row>
    <row r="16" spans="2:20" ht="36.75" customHeight="1" x14ac:dyDescent="0.25">
      <c r="B16" s="5">
        <v>10</v>
      </c>
      <c r="C16" s="6" t="s">
        <v>29</v>
      </c>
      <c r="D16" s="6" t="s">
        <v>29</v>
      </c>
      <c r="E16" s="7" t="s">
        <v>277</v>
      </c>
      <c r="F16" s="7" t="s">
        <v>279</v>
      </c>
      <c r="G16" s="8" t="s">
        <v>31</v>
      </c>
      <c r="H16" s="9" t="s">
        <v>97</v>
      </c>
      <c r="J16" s="10">
        <v>10</v>
      </c>
      <c r="K16" s="11" t="str">
        <f t="shared" si="4"/>
        <v>RWY 24</v>
      </c>
      <c r="L16" s="11" t="str">
        <f t="shared" si="3"/>
        <v>RWY 24</v>
      </c>
      <c r="M16" s="11" t="str">
        <f t="shared" si="0"/>
        <v>14.07.</v>
      </c>
      <c r="N16" s="11" t="str">
        <f t="shared" si="0"/>
        <v>22.35</v>
      </c>
      <c r="O16" s="11" t="str">
        <f t="shared" si="2"/>
        <v>Main Runway Standard Operation.</v>
      </c>
      <c r="P16" s="12" t="str">
        <f t="shared" si="1"/>
        <v>Ko</v>
      </c>
    </row>
    <row r="17" spans="2:16" ht="36.75" customHeight="1" x14ac:dyDescent="0.25">
      <c r="B17" s="5">
        <v>11</v>
      </c>
      <c r="C17" s="6" t="s">
        <v>38</v>
      </c>
      <c r="D17" s="6" t="s">
        <v>38</v>
      </c>
      <c r="E17" s="7" t="s">
        <v>280</v>
      </c>
      <c r="F17" s="7" t="s">
        <v>281</v>
      </c>
      <c r="G17" s="8" t="s">
        <v>31</v>
      </c>
      <c r="H17" s="9" t="s">
        <v>37</v>
      </c>
      <c r="J17" s="10">
        <v>11</v>
      </c>
      <c r="K17" s="11" t="str">
        <f t="shared" si="4"/>
        <v>RWY 06</v>
      </c>
      <c r="L17" s="11" t="str">
        <f t="shared" si="3"/>
        <v>RWY 06</v>
      </c>
      <c r="M17" s="11" t="str">
        <f t="shared" si="0"/>
        <v>17.07.</v>
      </c>
      <c r="N17" s="11" t="str">
        <f t="shared" si="0"/>
        <v>17:57</v>
      </c>
      <c r="O17" s="11" t="str">
        <f t="shared" si="2"/>
        <v>Main Runway Standard Operation.</v>
      </c>
      <c r="P17" s="12" t="str">
        <f t="shared" si="1"/>
        <v>Se</v>
      </c>
    </row>
    <row r="18" spans="2:16" ht="36.75" customHeight="1" x14ac:dyDescent="0.25">
      <c r="B18" s="5">
        <v>12</v>
      </c>
      <c r="C18" s="6" t="s">
        <v>29</v>
      </c>
      <c r="D18" s="6" t="s">
        <v>29</v>
      </c>
      <c r="E18" s="7" t="s">
        <v>282</v>
      </c>
      <c r="F18" s="7" t="s">
        <v>283</v>
      </c>
      <c r="G18" s="8" t="s">
        <v>31</v>
      </c>
      <c r="H18" s="9" t="s">
        <v>37</v>
      </c>
      <c r="J18" s="10">
        <v>12</v>
      </c>
      <c r="K18" s="11" t="str">
        <f t="shared" si="4"/>
        <v>RWY 24</v>
      </c>
      <c r="L18" s="11" t="str">
        <f t="shared" si="3"/>
        <v>RWY 24</v>
      </c>
      <c r="M18" s="11" t="str">
        <f>IF(E18="","",E18)</f>
        <v>18.07.</v>
      </c>
      <c r="N18" s="11" t="str">
        <f>IF(F18="","",F18)</f>
        <v>22:32</v>
      </c>
      <c r="O18" s="11" t="str">
        <f t="shared" si="2"/>
        <v>Main Runway Standard Operation.</v>
      </c>
      <c r="P18" s="12" t="str">
        <f t="shared" si="1"/>
        <v>Se</v>
      </c>
    </row>
    <row r="19" spans="2:16" ht="36.75" customHeight="1" x14ac:dyDescent="0.25">
      <c r="B19" s="5">
        <v>13</v>
      </c>
      <c r="C19" s="6" t="s">
        <v>38</v>
      </c>
      <c r="D19" s="6" t="s">
        <v>38</v>
      </c>
      <c r="E19" s="7" t="s">
        <v>284</v>
      </c>
      <c r="F19" s="7" t="s">
        <v>30</v>
      </c>
      <c r="G19" s="8" t="s">
        <v>31</v>
      </c>
      <c r="H19" s="9" t="s">
        <v>28</v>
      </c>
      <c r="J19" s="10">
        <v>13</v>
      </c>
      <c r="K19" s="11" t="str">
        <f t="shared" si="4"/>
        <v>RWY 06</v>
      </c>
      <c r="L19" s="11" t="str">
        <f t="shared" si="3"/>
        <v>RWY 06</v>
      </c>
      <c r="M19" s="11" t="str">
        <f t="shared" si="0"/>
        <v>20.07.</v>
      </c>
      <c r="N19" s="11" t="str">
        <f t="shared" si="0"/>
        <v>16:00</v>
      </c>
      <c r="O19" s="11" t="str">
        <f t="shared" si="2"/>
        <v>Main Runway Standard Operation.</v>
      </c>
      <c r="P19" s="12" t="str">
        <f t="shared" si="1"/>
        <v>Lu</v>
      </c>
    </row>
    <row r="20" spans="2:16" ht="36.75" customHeight="1" x14ac:dyDescent="0.25">
      <c r="B20" s="5">
        <v>14</v>
      </c>
      <c r="C20" s="6" t="s">
        <v>29</v>
      </c>
      <c r="D20" s="6" t="s">
        <v>29</v>
      </c>
      <c r="E20" s="7" t="s">
        <v>284</v>
      </c>
      <c r="F20" s="7" t="s">
        <v>243</v>
      </c>
      <c r="G20" s="8" t="s">
        <v>31</v>
      </c>
      <c r="H20" s="9" t="s">
        <v>43</v>
      </c>
      <c r="J20" s="10">
        <v>14</v>
      </c>
      <c r="K20" s="11" t="str">
        <f t="shared" si="4"/>
        <v>RWY 24</v>
      </c>
      <c r="L20" s="11" t="str">
        <f t="shared" si="3"/>
        <v>RWY 24</v>
      </c>
      <c r="M20" s="11" t="str">
        <f t="shared" si="0"/>
        <v>20.07.</v>
      </c>
      <c r="N20" s="11" t="str">
        <f t="shared" si="0"/>
        <v>20:00</v>
      </c>
      <c r="O20" s="11" t="str">
        <f t="shared" si="2"/>
        <v>Main Runway Standard Operation.</v>
      </c>
      <c r="P20" s="12" t="str">
        <f t="shared" si="1"/>
        <v>Šp</v>
      </c>
    </row>
    <row r="21" spans="2:16" ht="36.75" customHeight="1" x14ac:dyDescent="0.25">
      <c r="B21" s="5">
        <v>15</v>
      </c>
      <c r="C21" s="6" t="s">
        <v>38</v>
      </c>
      <c r="D21" s="6" t="s">
        <v>38</v>
      </c>
      <c r="E21" s="7" t="s">
        <v>285</v>
      </c>
      <c r="F21" s="7" t="s">
        <v>173</v>
      </c>
      <c r="G21" s="8" t="s">
        <v>31</v>
      </c>
      <c r="H21" s="9" t="s">
        <v>35</v>
      </c>
      <c r="J21" s="10">
        <v>15</v>
      </c>
      <c r="K21" s="11" t="str">
        <f t="shared" si="4"/>
        <v>RWY 06</v>
      </c>
      <c r="L21" s="11" t="str">
        <f t="shared" si="3"/>
        <v>RWY 06</v>
      </c>
      <c r="M21" s="28" t="s">
        <v>286</v>
      </c>
      <c r="N21" s="11" t="str">
        <f t="shared" si="0"/>
        <v>12:00</v>
      </c>
      <c r="O21" s="11" t="str">
        <f t="shared" si="2"/>
        <v>Main Runway Standard Operation.</v>
      </c>
      <c r="P21" s="12" t="str">
        <f t="shared" si="1"/>
        <v>Ci</v>
      </c>
    </row>
    <row r="22" spans="2:16" ht="36.75" customHeight="1" x14ac:dyDescent="0.25">
      <c r="B22" s="5">
        <v>16</v>
      </c>
      <c r="C22" s="6" t="s">
        <v>29</v>
      </c>
      <c r="D22" s="6" t="s">
        <v>29</v>
      </c>
      <c r="E22" s="7" t="s">
        <v>285</v>
      </c>
      <c r="F22" s="7" t="s">
        <v>287</v>
      </c>
      <c r="G22" s="8" t="s">
        <v>31</v>
      </c>
      <c r="H22" s="9" t="s">
        <v>28</v>
      </c>
      <c r="J22" s="10">
        <v>16</v>
      </c>
      <c r="K22" s="11" t="str">
        <f t="shared" si="4"/>
        <v>RWY 24</v>
      </c>
      <c r="L22" s="11" t="str">
        <f t="shared" si="3"/>
        <v>RWY 24</v>
      </c>
      <c r="M22" s="11" t="str">
        <f t="shared" si="0"/>
        <v>21.07</v>
      </c>
      <c r="N22" s="11" t="str">
        <f t="shared" si="0"/>
        <v>19:55</v>
      </c>
      <c r="O22" s="11" t="str">
        <f t="shared" si="2"/>
        <v>Main Runway Standard Operation.</v>
      </c>
      <c r="P22" s="12" t="str">
        <f t="shared" si="1"/>
        <v>Lu</v>
      </c>
    </row>
    <row r="23" spans="2:16" ht="36.75" customHeight="1" x14ac:dyDescent="0.25">
      <c r="B23" s="5">
        <v>17</v>
      </c>
      <c r="C23" s="6" t="s">
        <v>38</v>
      </c>
      <c r="D23" s="6" t="s">
        <v>38</v>
      </c>
      <c r="E23" s="7" t="s">
        <v>288</v>
      </c>
      <c r="F23" s="7" t="s">
        <v>289</v>
      </c>
      <c r="G23" s="8" t="s">
        <v>31</v>
      </c>
      <c r="H23" s="9" t="s">
        <v>91</v>
      </c>
      <c r="J23" s="10">
        <v>17</v>
      </c>
      <c r="K23" s="11" t="str">
        <f t="shared" si="4"/>
        <v>RWY 06</v>
      </c>
      <c r="L23" s="11" t="str">
        <f t="shared" si="3"/>
        <v>RWY 06</v>
      </c>
      <c r="M23" s="11" t="str">
        <f t="shared" si="0"/>
        <v>25.07.</v>
      </c>
      <c r="N23" s="11" t="str">
        <f t="shared" si="0"/>
        <v>12:15</v>
      </c>
      <c r="O23" s="11" t="str">
        <f t="shared" si="2"/>
        <v>Main Runway Standard Operation.</v>
      </c>
      <c r="P23" s="12" t="str">
        <f t="shared" si="1"/>
        <v>St</v>
      </c>
    </row>
    <row r="24" spans="2:16" ht="36.75" customHeight="1" x14ac:dyDescent="0.25">
      <c r="B24" s="5">
        <v>18</v>
      </c>
      <c r="C24" s="6" t="s">
        <v>29</v>
      </c>
      <c r="D24" s="6" t="s">
        <v>29</v>
      </c>
      <c r="E24" s="7" t="s">
        <v>288</v>
      </c>
      <c r="F24" s="7" t="s">
        <v>290</v>
      </c>
      <c r="G24" s="8" t="s">
        <v>31</v>
      </c>
      <c r="H24" s="9" t="s">
        <v>91</v>
      </c>
      <c r="J24" s="10">
        <v>18</v>
      </c>
      <c r="K24" s="11" t="str">
        <f t="shared" si="4"/>
        <v>RWY 24</v>
      </c>
      <c r="L24" s="11" t="str">
        <f t="shared" si="3"/>
        <v>RWY 24</v>
      </c>
      <c r="M24" s="11" t="str">
        <f t="shared" si="0"/>
        <v>25.07.</v>
      </c>
      <c r="N24" s="11" t="str">
        <f t="shared" si="0"/>
        <v>13:30</v>
      </c>
      <c r="O24" s="11" t="str">
        <f t="shared" si="2"/>
        <v>Main Runway Standard Operation.</v>
      </c>
      <c r="P24" s="12" t="str">
        <f t="shared" si="1"/>
        <v>St</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50</v>
      </c>
      <c r="H131" s="25"/>
      <c r="I131" s="25"/>
      <c r="J131" s="25"/>
      <c r="K131" s="25"/>
      <c r="L131" s="25"/>
      <c r="M131" s="25"/>
      <c r="N131" s="25"/>
      <c r="O131" s="24" t="s">
        <v>51</v>
      </c>
    </row>
    <row r="132" spans="4:19" s="21" customFormat="1" ht="39.950000000000003" customHeight="1" x14ac:dyDescent="0.2">
      <c r="G132" s="24" t="s">
        <v>52</v>
      </c>
      <c r="H132" s="25"/>
      <c r="I132" s="25"/>
      <c r="J132" s="25"/>
      <c r="K132" s="25"/>
      <c r="L132" s="25"/>
      <c r="M132" s="25"/>
      <c r="N132" s="25"/>
      <c r="O132" s="24" t="s">
        <v>53</v>
      </c>
    </row>
    <row r="133" spans="4:19" s="21" customFormat="1" ht="39.950000000000003" customHeight="1" x14ac:dyDescent="0.2">
      <c r="G133" s="24" t="s">
        <v>54</v>
      </c>
      <c r="H133" s="25"/>
      <c r="I133" s="25"/>
      <c r="J133" s="25"/>
      <c r="K133" s="25"/>
      <c r="L133" s="25"/>
      <c r="M133" s="25"/>
      <c r="N133" s="25"/>
      <c r="O133" s="24" t="s">
        <v>55</v>
      </c>
    </row>
    <row r="134" spans="4:19" s="21" customFormat="1" ht="39.950000000000003" customHeight="1" x14ac:dyDescent="0.2">
      <c r="G134" s="24" t="s">
        <v>56</v>
      </c>
      <c r="H134" s="25"/>
      <c r="I134" s="25"/>
      <c r="J134" s="25"/>
      <c r="K134" s="25"/>
      <c r="L134" s="25"/>
      <c r="M134" s="25"/>
      <c r="N134" s="25"/>
      <c r="O134" s="24" t="s">
        <v>57</v>
      </c>
    </row>
    <row r="135" spans="4:19" s="21" customFormat="1" ht="39.950000000000003" customHeight="1" x14ac:dyDescent="0.2">
      <c r="G135" s="24" t="s">
        <v>27</v>
      </c>
      <c r="H135" s="25"/>
      <c r="I135" s="25"/>
      <c r="J135" s="25"/>
      <c r="K135" s="25"/>
      <c r="L135" s="25"/>
      <c r="M135" s="25"/>
      <c r="N135" s="25"/>
      <c r="O135" s="24" t="s">
        <v>58</v>
      </c>
    </row>
    <row r="136" spans="4:19" s="21" customFormat="1" ht="39.950000000000003" customHeight="1" x14ac:dyDescent="0.2">
      <c r="G136" s="24" t="s">
        <v>59</v>
      </c>
      <c r="H136" s="25"/>
      <c r="I136" s="25"/>
      <c r="J136" s="25"/>
      <c r="K136" s="25"/>
      <c r="L136" s="25"/>
      <c r="M136" s="25"/>
      <c r="N136" s="25"/>
      <c r="O136" s="24" t="s">
        <v>60</v>
      </c>
    </row>
    <row r="137" spans="4:19" s="21" customFormat="1" ht="39.950000000000003" customHeight="1" x14ac:dyDescent="0.2">
      <c r="G137" s="24" t="s">
        <v>61</v>
      </c>
      <c r="H137" s="25"/>
      <c r="I137" s="25"/>
      <c r="J137" s="25"/>
      <c r="K137" s="25"/>
      <c r="L137" s="25"/>
      <c r="M137" s="25"/>
      <c r="N137" s="25"/>
      <c r="O137" s="24" t="s">
        <v>62</v>
      </c>
    </row>
    <row r="138" spans="4:19" s="21" customFormat="1" ht="39.950000000000003" customHeight="1" x14ac:dyDescent="0.2">
      <c r="G138" s="24" t="s">
        <v>63</v>
      </c>
      <c r="H138" s="25"/>
      <c r="I138" s="25"/>
      <c r="J138" s="25"/>
      <c r="K138" s="25"/>
      <c r="L138" s="25"/>
      <c r="M138" s="25"/>
      <c r="N138" s="25"/>
      <c r="O138" s="24" t="s">
        <v>64</v>
      </c>
    </row>
    <row r="139" spans="4:19" s="21" customFormat="1" ht="39.950000000000003" customHeight="1" x14ac:dyDescent="0.2">
      <c r="G139" s="24" t="s">
        <v>65</v>
      </c>
      <c r="H139" s="25"/>
      <c r="I139" s="25"/>
      <c r="J139" s="25"/>
      <c r="K139" s="25"/>
      <c r="L139" s="25"/>
      <c r="M139" s="25"/>
      <c r="N139" s="25"/>
      <c r="O139" s="24" t="s">
        <v>66</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67</v>
      </c>
      <c r="H141" s="25"/>
      <c r="I141" s="25"/>
      <c r="J141" s="25"/>
      <c r="K141" s="25"/>
      <c r="L141" s="25"/>
      <c r="M141" s="25"/>
      <c r="N141" s="25"/>
      <c r="O141" s="24" t="s">
        <v>68</v>
      </c>
    </row>
    <row r="142" spans="4:19" s="21" customFormat="1" ht="39.950000000000003" customHeight="1" x14ac:dyDescent="0.2">
      <c r="G142" s="24" t="s">
        <v>69</v>
      </c>
      <c r="H142" s="25"/>
      <c r="I142" s="25"/>
      <c r="J142" s="25"/>
      <c r="K142" s="25"/>
      <c r="L142" s="25"/>
      <c r="M142" s="25"/>
      <c r="N142" s="25"/>
      <c r="O142" s="24" t="s">
        <v>70</v>
      </c>
    </row>
    <row r="143" spans="4:19" s="21" customFormat="1" ht="39.950000000000003" customHeight="1" x14ac:dyDescent="0.2">
      <c r="G143" s="24" t="s">
        <v>71</v>
      </c>
      <c r="H143" s="25"/>
      <c r="I143" s="25"/>
      <c r="J143" s="25"/>
      <c r="K143" s="25"/>
      <c r="L143" s="25"/>
      <c r="M143" s="25"/>
      <c r="N143" s="25"/>
      <c r="O143" s="24" t="s">
        <v>72</v>
      </c>
    </row>
    <row r="144" spans="4:19" s="21" customFormat="1" ht="39.950000000000003" customHeight="1" x14ac:dyDescent="0.2">
      <c r="G144" s="24" t="s">
        <v>73</v>
      </c>
      <c r="H144" s="25"/>
      <c r="I144" s="25"/>
      <c r="J144" s="25"/>
      <c r="K144" s="25"/>
      <c r="L144" s="25"/>
      <c r="M144" s="25"/>
      <c r="N144" s="25"/>
      <c r="O144" s="24" t="s">
        <v>74</v>
      </c>
    </row>
    <row r="145" spans="7:19" s="21" customFormat="1" ht="39.950000000000003" customHeight="1" x14ac:dyDescent="0.2">
      <c r="G145" s="24" t="s">
        <v>75</v>
      </c>
      <c r="H145" s="25"/>
      <c r="I145" s="25"/>
      <c r="J145" s="25"/>
      <c r="K145" s="25"/>
      <c r="L145" s="25"/>
      <c r="M145" s="25"/>
      <c r="N145" s="25"/>
      <c r="O145" s="24" t="s">
        <v>76</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77</v>
      </c>
      <c r="H147" s="25"/>
      <c r="I147" s="25"/>
      <c r="J147" s="25"/>
      <c r="K147" s="25"/>
      <c r="L147" s="25"/>
      <c r="M147" s="25"/>
      <c r="N147" s="25"/>
      <c r="O147" s="24" t="s">
        <v>78</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79</v>
      </c>
      <c r="H149" s="25"/>
      <c r="I149" s="25"/>
      <c r="J149" s="25"/>
      <c r="K149" s="25"/>
      <c r="L149" s="25"/>
      <c r="M149" s="25"/>
      <c r="N149" s="25"/>
      <c r="O149" s="24" t="s">
        <v>80</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31</v>
      </c>
      <c r="H151" s="25"/>
      <c r="I151" s="25"/>
      <c r="J151" s="25"/>
      <c r="K151" s="25"/>
      <c r="L151" s="25"/>
      <c r="M151" s="25"/>
      <c r="N151" s="25"/>
      <c r="O151" s="24" t="s">
        <v>81</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topLeftCell="A18" workbookViewId="0">
      <selection activeCell="H23" sqref="H2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291</v>
      </c>
      <c r="B1" s="31" t="s">
        <v>0</v>
      </c>
      <c r="C1" s="31"/>
      <c r="D1" s="31"/>
      <c r="E1" s="31"/>
      <c r="F1" s="31"/>
      <c r="G1" s="31"/>
      <c r="H1" s="31"/>
      <c r="J1" s="31" t="s">
        <v>1</v>
      </c>
      <c r="K1" s="31"/>
      <c r="L1" s="31"/>
      <c r="M1" s="31"/>
      <c r="N1" s="31"/>
      <c r="O1" s="31"/>
      <c r="P1" s="31"/>
    </row>
    <row r="2" spans="1:20" ht="14.25" customHeight="1" thickBot="1" x14ac:dyDescent="0.3">
      <c r="B2" s="32" t="s">
        <v>2</v>
      </c>
      <c r="C2" s="32"/>
      <c r="D2" s="32"/>
      <c r="E2" s="32"/>
      <c r="F2" s="32"/>
      <c r="G2" s="32"/>
      <c r="H2" s="32"/>
      <c r="J2" s="33" t="s">
        <v>3</v>
      </c>
      <c r="K2" s="33"/>
      <c r="L2" s="33"/>
      <c r="M2" s="33"/>
      <c r="N2" s="33"/>
      <c r="O2" s="33"/>
      <c r="P2" s="33"/>
    </row>
    <row r="3" spans="1:20" ht="18" x14ac:dyDescent="0.25">
      <c r="B3" s="34" t="s">
        <v>4</v>
      </c>
      <c r="C3" s="35"/>
      <c r="D3" s="35"/>
      <c r="E3" s="35"/>
      <c r="F3" s="35"/>
      <c r="G3" s="35"/>
      <c r="H3" s="36"/>
      <c r="J3" s="34" t="s">
        <v>5</v>
      </c>
      <c r="K3" s="35"/>
      <c r="L3" s="35"/>
      <c r="M3" s="35"/>
      <c r="N3" s="35"/>
      <c r="O3" s="35"/>
      <c r="P3" s="36"/>
      <c r="R3" s="1"/>
    </row>
    <row r="4" spans="1:20" ht="18" x14ac:dyDescent="0.25">
      <c r="B4" s="45" t="s">
        <v>292</v>
      </c>
      <c r="C4" s="46"/>
      <c r="D4" s="46"/>
      <c r="E4" s="46"/>
      <c r="F4" s="46"/>
      <c r="G4" s="46"/>
      <c r="H4" s="47"/>
      <c r="I4" s="2"/>
      <c r="J4" s="48" t="s">
        <v>293</v>
      </c>
      <c r="K4" s="49"/>
      <c r="L4" s="49"/>
      <c r="M4" s="49"/>
      <c r="N4" s="49"/>
      <c r="O4" s="49"/>
      <c r="P4" s="50"/>
      <c r="Q4" s="2"/>
      <c r="R4" s="3"/>
      <c r="S4" s="2"/>
      <c r="T4" s="2"/>
    </row>
    <row r="5" spans="1:20" ht="12.75" customHeight="1" x14ac:dyDescent="0.25">
      <c r="B5" s="51" t="s">
        <v>8</v>
      </c>
      <c r="C5" s="37" t="s">
        <v>9</v>
      </c>
      <c r="D5" s="37" t="s">
        <v>10</v>
      </c>
      <c r="E5" s="39" t="s">
        <v>11</v>
      </c>
      <c r="F5" s="40"/>
      <c r="G5" s="41" t="s">
        <v>12</v>
      </c>
      <c r="H5" s="43" t="s">
        <v>13</v>
      </c>
      <c r="J5" s="51" t="s">
        <v>14</v>
      </c>
      <c r="K5" s="37" t="s">
        <v>15</v>
      </c>
      <c r="L5" s="37" t="s">
        <v>16</v>
      </c>
      <c r="M5" s="39" t="s">
        <v>17</v>
      </c>
      <c r="N5" s="40"/>
      <c r="O5" s="41" t="s">
        <v>18</v>
      </c>
      <c r="P5" s="43" t="s">
        <v>19</v>
      </c>
      <c r="R5" s="1"/>
    </row>
    <row r="6" spans="1:20" ht="15.75" thickBot="1" x14ac:dyDescent="0.3">
      <c r="B6" s="52"/>
      <c r="C6" s="38"/>
      <c r="D6" s="38"/>
      <c r="E6" s="4" t="s">
        <v>20</v>
      </c>
      <c r="F6" s="4" t="s">
        <v>21</v>
      </c>
      <c r="G6" s="42"/>
      <c r="H6" s="44"/>
      <c r="J6" s="52"/>
      <c r="K6" s="38"/>
      <c r="L6" s="38"/>
      <c r="M6" s="4" t="s">
        <v>22</v>
      </c>
      <c r="N6" s="4" t="s">
        <v>23</v>
      </c>
      <c r="O6" s="42"/>
      <c r="P6" s="44"/>
      <c r="R6" s="3"/>
    </row>
    <row r="7" spans="1:20" ht="36.75" customHeight="1" x14ac:dyDescent="0.25">
      <c r="B7" s="5">
        <v>1</v>
      </c>
      <c r="C7" s="6" t="s">
        <v>38</v>
      </c>
      <c r="D7" s="6" t="s">
        <v>38</v>
      </c>
      <c r="E7" s="7" t="s">
        <v>294</v>
      </c>
      <c r="F7" s="7" t="s">
        <v>295</v>
      </c>
      <c r="G7" s="8" t="s">
        <v>31</v>
      </c>
      <c r="H7" s="9" t="s">
        <v>180</v>
      </c>
      <c r="J7" s="10">
        <v>1</v>
      </c>
      <c r="K7" s="11" t="str">
        <f t="shared" ref="K7:N39" si="0">IF(C7="","",C7)</f>
        <v>RWY 06</v>
      </c>
      <c r="L7" s="11" t="str">
        <f t="shared" si="0"/>
        <v>RWY 06</v>
      </c>
      <c r="M7" s="11" t="str">
        <f t="shared" si="0"/>
        <v>04.08.</v>
      </c>
      <c r="N7" s="11" t="str">
        <f t="shared" si="0"/>
        <v>21:24</v>
      </c>
      <c r="O7" s="11" t="str">
        <f>VLOOKUP(G7,$G$130:$O$151,9,FALSE)</f>
        <v>Main Runway Standard Operation.</v>
      </c>
      <c r="P7" s="12" t="str">
        <f t="shared" ref="P7:P71" si="1">IF(H7="","",H7)</f>
        <v>Ka</v>
      </c>
    </row>
    <row r="8" spans="1:20" ht="36.75" customHeight="1" x14ac:dyDescent="0.25">
      <c r="B8" s="5">
        <v>2</v>
      </c>
      <c r="C8" s="6" t="s">
        <v>29</v>
      </c>
      <c r="D8" s="6" t="s">
        <v>29</v>
      </c>
      <c r="E8" s="7" t="s">
        <v>296</v>
      </c>
      <c r="F8" s="7" t="s">
        <v>45</v>
      </c>
      <c r="G8" s="8" t="s">
        <v>31</v>
      </c>
      <c r="H8" s="9" t="s">
        <v>28</v>
      </c>
      <c r="J8" s="10">
        <v>2</v>
      </c>
      <c r="K8" s="11" t="str">
        <f t="shared" si="0"/>
        <v>RWY 24</v>
      </c>
      <c r="L8" s="11" t="str">
        <f t="shared" si="0"/>
        <v>RWY 24</v>
      </c>
      <c r="M8" s="11" t="str">
        <f t="shared" si="0"/>
        <v>05.08</v>
      </c>
      <c r="N8" s="11" t="str">
        <f t="shared" si="0"/>
        <v>21:15</v>
      </c>
      <c r="O8" s="11" t="str">
        <f t="shared" ref="O8:O71" si="2">VLOOKUP(G8,$G$130:$O$151,9,FALSE)</f>
        <v>Main Runway Standard Operation.</v>
      </c>
      <c r="P8" s="12" t="str">
        <f t="shared" si="1"/>
        <v>Lu</v>
      </c>
    </row>
    <row r="9" spans="1:20" ht="36.75" customHeight="1" x14ac:dyDescent="0.25">
      <c r="B9" s="5">
        <v>3</v>
      </c>
      <c r="C9" s="6" t="s">
        <v>38</v>
      </c>
      <c r="D9" s="6" t="s">
        <v>38</v>
      </c>
      <c r="E9" s="7" t="s">
        <v>297</v>
      </c>
      <c r="F9" s="7" t="s">
        <v>249</v>
      </c>
      <c r="G9" s="29" t="s">
        <v>56</v>
      </c>
      <c r="H9" s="9" t="s">
        <v>43</v>
      </c>
      <c r="J9" s="10">
        <v>3</v>
      </c>
      <c r="K9" s="11"/>
      <c r="L9" s="11" t="str">
        <f t="shared" si="0"/>
        <v>RWY 06</v>
      </c>
      <c r="M9" s="11" t="str">
        <f t="shared" si="0"/>
        <v>13.08.</v>
      </c>
      <c r="N9" s="11" t="str">
        <f t="shared" si="0"/>
        <v>21:45</v>
      </c>
      <c r="O9" s="30" t="str">
        <f t="shared" si="2"/>
        <v>Wind shear has been reported or forecasted or adverse weather conditions, e.g. thunderstorms, are expected to affect the approach or departure on RWY 24 or RWY 06.</v>
      </c>
      <c r="P9" s="12" t="str">
        <f t="shared" si="1"/>
        <v>Šp</v>
      </c>
    </row>
    <row r="10" spans="1:20" ht="36.75" customHeight="1" x14ac:dyDescent="0.25">
      <c r="B10" s="10">
        <v>4</v>
      </c>
      <c r="C10" s="6" t="s">
        <v>29</v>
      </c>
      <c r="D10" s="6" t="s">
        <v>29</v>
      </c>
      <c r="E10" s="7" t="s">
        <v>297</v>
      </c>
      <c r="F10" s="7" t="s">
        <v>298</v>
      </c>
      <c r="G10" s="8" t="s">
        <v>31</v>
      </c>
      <c r="H10" s="9" t="s">
        <v>43</v>
      </c>
      <c r="J10" s="10">
        <v>4</v>
      </c>
      <c r="K10" s="11" t="str">
        <f t="shared" si="0"/>
        <v>RWY 24</v>
      </c>
      <c r="L10" s="11" t="str">
        <f t="shared" si="0"/>
        <v>RWY 24</v>
      </c>
      <c r="M10" s="11" t="str">
        <f t="shared" si="0"/>
        <v>13.08.</v>
      </c>
      <c r="N10" s="11" t="str">
        <f t="shared" si="0"/>
        <v>22:50</v>
      </c>
      <c r="O10" s="11" t="str">
        <f t="shared" si="2"/>
        <v>Main Runway Standard Operation.</v>
      </c>
      <c r="P10" s="12" t="str">
        <f t="shared" si="1"/>
        <v>Šp</v>
      </c>
    </row>
    <row r="11" spans="1:20" ht="36.75" customHeight="1" x14ac:dyDescent="0.25">
      <c r="B11" s="5">
        <v>5</v>
      </c>
      <c r="C11" s="6" t="s">
        <v>38</v>
      </c>
      <c r="D11" s="6" t="s">
        <v>38</v>
      </c>
      <c r="E11" s="7" t="s">
        <v>299</v>
      </c>
      <c r="F11" s="7" t="s">
        <v>300</v>
      </c>
      <c r="G11" s="8" t="s">
        <v>31</v>
      </c>
      <c r="H11" s="9" t="s">
        <v>110</v>
      </c>
      <c r="J11" s="10">
        <v>5</v>
      </c>
      <c r="K11" s="11" t="str">
        <f t="shared" si="0"/>
        <v>RWY 06</v>
      </c>
      <c r="L11" s="11" t="str">
        <f t="shared" si="0"/>
        <v>RWY 06</v>
      </c>
      <c r="M11" s="11" t="str">
        <f t="shared" si="0"/>
        <v>14.08.</v>
      </c>
      <c r="N11" s="11" t="str">
        <f t="shared" si="0"/>
        <v>06:30</v>
      </c>
      <c r="O11" s="11" t="str">
        <f t="shared" si="2"/>
        <v>Main Runway Standard Operation.</v>
      </c>
      <c r="P11" s="12" t="str">
        <f t="shared" si="1"/>
        <v>Va</v>
      </c>
    </row>
    <row r="12" spans="1:20" ht="36.75" customHeight="1" x14ac:dyDescent="0.25">
      <c r="B12" s="5">
        <v>6</v>
      </c>
      <c r="C12" s="6" t="s">
        <v>29</v>
      </c>
      <c r="D12" s="6" t="s">
        <v>29</v>
      </c>
      <c r="E12" s="7" t="s">
        <v>299</v>
      </c>
      <c r="F12" s="7" t="s">
        <v>301</v>
      </c>
      <c r="G12" s="8" t="s">
        <v>31</v>
      </c>
      <c r="H12" s="9" t="s">
        <v>91</v>
      </c>
      <c r="J12" s="10">
        <v>6</v>
      </c>
      <c r="K12" s="11" t="str">
        <f t="shared" si="0"/>
        <v>RWY 24</v>
      </c>
      <c r="L12" s="11" t="str">
        <f t="shared" si="0"/>
        <v>RWY 24</v>
      </c>
      <c r="M12" s="11" t="str">
        <f t="shared" si="0"/>
        <v>14.08.</v>
      </c>
      <c r="N12" s="11" t="str">
        <f t="shared" si="0"/>
        <v>22:05</v>
      </c>
      <c r="O12" s="11" t="str">
        <f t="shared" si="2"/>
        <v>Main Runway Standard Operation.</v>
      </c>
      <c r="P12" s="12" t="str">
        <f t="shared" si="1"/>
        <v>St</v>
      </c>
    </row>
    <row r="13" spans="1:20" ht="36.75" customHeight="1" x14ac:dyDescent="0.25">
      <c r="B13" s="5">
        <v>7</v>
      </c>
      <c r="C13" s="6" t="s">
        <v>38</v>
      </c>
      <c r="D13" s="6" t="s">
        <v>38</v>
      </c>
      <c r="E13" s="7" t="s">
        <v>302</v>
      </c>
      <c r="F13" s="7" t="s">
        <v>303</v>
      </c>
      <c r="G13" s="8" t="s">
        <v>31</v>
      </c>
      <c r="H13" s="9" t="s">
        <v>37</v>
      </c>
      <c r="J13" s="10">
        <v>7</v>
      </c>
      <c r="K13" s="11" t="str">
        <f t="shared" si="0"/>
        <v>RWY 06</v>
      </c>
      <c r="L13" s="11" t="str">
        <f t="shared" si="0"/>
        <v>RWY 06</v>
      </c>
      <c r="M13" s="11" t="str">
        <f t="shared" si="0"/>
        <v>15.08.</v>
      </c>
      <c r="N13" s="11" t="str">
        <f t="shared" si="0"/>
        <v>04:51</v>
      </c>
      <c r="O13" s="11" t="str">
        <f t="shared" si="2"/>
        <v>Main Runway Standard Operation.</v>
      </c>
      <c r="P13" s="12" t="str">
        <f t="shared" si="1"/>
        <v>Se</v>
      </c>
    </row>
    <row r="14" spans="1:20" ht="36.75" customHeight="1" x14ac:dyDescent="0.25">
      <c r="B14" s="10">
        <v>8</v>
      </c>
      <c r="C14" s="6" t="s">
        <v>29</v>
      </c>
      <c r="D14" s="6" t="s">
        <v>29</v>
      </c>
      <c r="E14" s="7" t="s">
        <v>302</v>
      </c>
      <c r="F14" s="7" t="s">
        <v>105</v>
      </c>
      <c r="G14" s="8" t="s">
        <v>31</v>
      </c>
      <c r="H14" s="9" t="s">
        <v>28</v>
      </c>
      <c r="J14" s="10">
        <v>8</v>
      </c>
      <c r="K14" s="11" t="str">
        <f t="shared" si="0"/>
        <v>RWY 24</v>
      </c>
      <c r="L14" s="11" t="str">
        <f t="shared" si="0"/>
        <v>RWY 24</v>
      </c>
      <c r="M14" s="11" t="str">
        <f t="shared" si="0"/>
        <v>15.08.</v>
      </c>
      <c r="N14" s="11" t="str">
        <f t="shared" si="0"/>
        <v>17:10</v>
      </c>
      <c r="O14" s="11" t="str">
        <f t="shared" si="2"/>
        <v>Main Runway Standard Operation.</v>
      </c>
      <c r="P14" s="12" t="str">
        <f t="shared" si="1"/>
        <v>Lu</v>
      </c>
    </row>
    <row r="15" spans="1:20" ht="36.75" customHeight="1" x14ac:dyDescent="0.25">
      <c r="B15" s="5">
        <v>9</v>
      </c>
      <c r="C15" s="6" t="s">
        <v>38</v>
      </c>
      <c r="D15" s="6" t="s">
        <v>38</v>
      </c>
      <c r="E15" s="7" t="s">
        <v>304</v>
      </c>
      <c r="F15" s="7" t="s">
        <v>305</v>
      </c>
      <c r="G15" s="8" t="s">
        <v>31</v>
      </c>
      <c r="H15" s="9" t="s">
        <v>91</v>
      </c>
      <c r="J15" s="10">
        <v>9</v>
      </c>
      <c r="K15" s="11" t="str">
        <f t="shared" si="0"/>
        <v>RWY 06</v>
      </c>
      <c r="L15" s="11" t="str">
        <f t="shared" si="0"/>
        <v>RWY 06</v>
      </c>
      <c r="M15" s="11" t="str">
        <f t="shared" si="0"/>
        <v>16.08.</v>
      </c>
      <c r="N15" s="11" t="str">
        <f t="shared" si="0"/>
        <v>18:45</v>
      </c>
      <c r="O15" s="11" t="str">
        <f t="shared" si="2"/>
        <v>Main Runway Standard Operation.</v>
      </c>
      <c r="P15" s="12" t="str">
        <f t="shared" si="1"/>
        <v>St</v>
      </c>
    </row>
    <row r="16" spans="1:20" ht="36.75" customHeight="1" x14ac:dyDescent="0.25">
      <c r="B16" s="5">
        <v>10</v>
      </c>
      <c r="C16" s="6" t="s">
        <v>29</v>
      </c>
      <c r="D16" s="6" t="s">
        <v>29</v>
      </c>
      <c r="E16" s="7" t="s">
        <v>306</v>
      </c>
      <c r="F16" s="7" t="s">
        <v>307</v>
      </c>
      <c r="G16" s="8" t="s">
        <v>31</v>
      </c>
      <c r="H16" s="9" t="s">
        <v>308</v>
      </c>
      <c r="J16" s="10">
        <v>10</v>
      </c>
      <c r="K16" s="11" t="str">
        <f t="shared" si="0"/>
        <v>RWY 24</v>
      </c>
      <c r="L16" s="11" t="str">
        <f t="shared" si="0"/>
        <v>RWY 24</v>
      </c>
      <c r="M16" s="11" t="str">
        <f t="shared" si="0"/>
        <v>17.08.</v>
      </c>
      <c r="N16" s="11" t="str">
        <f t="shared" si="0"/>
        <v>04:30</v>
      </c>
      <c r="O16" s="11" t="str">
        <f t="shared" si="2"/>
        <v>Main Runway Standard Operation.</v>
      </c>
      <c r="P16" s="12" t="str">
        <f t="shared" si="1"/>
        <v>Ma</v>
      </c>
    </row>
    <row r="17" spans="2:16" ht="36.75" customHeight="1" x14ac:dyDescent="0.25">
      <c r="B17" s="5">
        <v>11</v>
      </c>
      <c r="C17" s="6" t="s">
        <v>38</v>
      </c>
      <c r="D17" s="6" t="s">
        <v>38</v>
      </c>
      <c r="E17" s="7" t="s">
        <v>309</v>
      </c>
      <c r="F17" s="7" t="s">
        <v>118</v>
      </c>
      <c r="G17" s="8" t="s">
        <v>31</v>
      </c>
      <c r="H17" s="9" t="s">
        <v>110</v>
      </c>
      <c r="J17" s="10">
        <v>11</v>
      </c>
      <c r="K17" s="11" t="str">
        <f t="shared" si="0"/>
        <v>RWY 06</v>
      </c>
      <c r="L17" s="11" t="str">
        <f t="shared" si="0"/>
        <v>RWY 06</v>
      </c>
      <c r="M17" s="11" t="str">
        <f t="shared" si="0"/>
        <v>18.08.</v>
      </c>
      <c r="N17" s="11" t="str">
        <f t="shared" si="0"/>
        <v>11:35</v>
      </c>
      <c r="O17" s="11" t="str">
        <f t="shared" si="2"/>
        <v>Main Runway Standard Operation.</v>
      </c>
      <c r="P17" s="12" t="str">
        <f t="shared" si="1"/>
        <v>Va</v>
      </c>
    </row>
    <row r="18" spans="2:16" ht="36.75" customHeight="1" x14ac:dyDescent="0.25">
      <c r="B18" s="5">
        <v>12</v>
      </c>
      <c r="C18" s="6" t="s">
        <v>29</v>
      </c>
      <c r="D18" s="6" t="s">
        <v>29</v>
      </c>
      <c r="E18" s="7" t="s">
        <v>309</v>
      </c>
      <c r="F18" s="7" t="s">
        <v>310</v>
      </c>
      <c r="G18" s="8" t="s">
        <v>31</v>
      </c>
      <c r="H18" s="9" t="s">
        <v>102</v>
      </c>
      <c r="J18" s="10">
        <v>12</v>
      </c>
      <c r="K18" s="11" t="str">
        <f t="shared" si="0"/>
        <v>RWY 24</v>
      </c>
      <c r="L18" s="11" t="str">
        <f t="shared" si="0"/>
        <v>RWY 24</v>
      </c>
      <c r="M18" s="11" t="str">
        <f t="shared" si="0"/>
        <v>18.08.</v>
      </c>
      <c r="N18" s="11" t="str">
        <f t="shared" si="0"/>
        <v>20:54</v>
      </c>
      <c r="O18" s="11" t="str">
        <f t="shared" si="2"/>
        <v>Main Runway Standard Operation.</v>
      </c>
      <c r="P18" s="12" t="str">
        <f t="shared" si="1"/>
        <v>Be</v>
      </c>
    </row>
    <row r="19" spans="2:16" ht="36.75" customHeight="1" x14ac:dyDescent="0.25">
      <c r="B19" s="5">
        <v>13</v>
      </c>
      <c r="C19" s="6" t="s">
        <v>38</v>
      </c>
      <c r="D19" s="6" t="s">
        <v>38</v>
      </c>
      <c r="E19" s="7" t="s">
        <v>311</v>
      </c>
      <c r="F19" s="7" t="s">
        <v>151</v>
      </c>
      <c r="G19" s="8" t="s">
        <v>31</v>
      </c>
      <c r="H19" s="9" t="s">
        <v>110</v>
      </c>
      <c r="J19" s="10">
        <v>13</v>
      </c>
      <c r="K19" s="11" t="str">
        <f t="shared" si="0"/>
        <v>RWY 06</v>
      </c>
      <c r="L19" s="11" t="str">
        <f t="shared" si="0"/>
        <v>RWY 06</v>
      </c>
      <c r="M19" s="11" t="str">
        <f t="shared" si="0"/>
        <v>19.08.</v>
      </c>
      <c r="N19" s="11" t="str">
        <f t="shared" si="0"/>
        <v>09:00</v>
      </c>
      <c r="O19" s="11" t="str">
        <f t="shared" si="2"/>
        <v>Main Runway Standard Operation.</v>
      </c>
      <c r="P19" s="12" t="str">
        <f t="shared" si="1"/>
        <v>Va</v>
      </c>
    </row>
    <row r="20" spans="2:16" ht="36.75" customHeight="1" x14ac:dyDescent="0.25">
      <c r="B20" s="5">
        <v>14</v>
      </c>
      <c r="C20" s="6" t="s">
        <v>29</v>
      </c>
      <c r="D20" s="6" t="s">
        <v>29</v>
      </c>
      <c r="E20" s="7" t="s">
        <v>312</v>
      </c>
      <c r="F20" s="7" t="s">
        <v>313</v>
      </c>
      <c r="G20" s="8" t="s">
        <v>31</v>
      </c>
      <c r="H20" s="9" t="s">
        <v>102</v>
      </c>
      <c r="J20" s="10">
        <v>14</v>
      </c>
      <c r="K20" s="11" t="str">
        <f t="shared" si="0"/>
        <v>RWY 24</v>
      </c>
      <c r="L20" s="11" t="str">
        <f t="shared" si="0"/>
        <v>RWY 24</v>
      </c>
      <c r="M20" s="11" t="str">
        <f t="shared" si="0"/>
        <v>20.08.</v>
      </c>
      <c r="N20" s="11" t="str">
        <f t="shared" si="0"/>
        <v>22.45</v>
      </c>
      <c r="O20" s="11" t="str">
        <f t="shared" si="2"/>
        <v>Main Runway Standard Operation.</v>
      </c>
      <c r="P20" s="12" t="str">
        <f t="shared" si="1"/>
        <v>Be</v>
      </c>
    </row>
    <row r="21" spans="2:16" ht="36.75" customHeight="1" x14ac:dyDescent="0.25">
      <c r="B21" s="5">
        <v>15</v>
      </c>
      <c r="C21" s="6" t="s">
        <v>38</v>
      </c>
      <c r="D21" s="6" t="s">
        <v>38</v>
      </c>
      <c r="E21" s="7" t="s">
        <v>314</v>
      </c>
      <c r="F21" s="7" t="s">
        <v>48</v>
      </c>
      <c r="G21" s="8" t="s">
        <v>31</v>
      </c>
      <c r="H21" s="9" t="s">
        <v>110</v>
      </c>
      <c r="J21" s="10">
        <v>15</v>
      </c>
      <c r="K21" s="11" t="str">
        <f t="shared" si="0"/>
        <v>RWY 06</v>
      </c>
      <c r="L21" s="11" t="str">
        <f t="shared" si="0"/>
        <v>RWY 06</v>
      </c>
      <c r="M21" s="11" t="str">
        <f t="shared" si="0"/>
        <v>21:08.</v>
      </c>
      <c r="N21" s="11" t="str">
        <f t="shared" si="0"/>
        <v>15:00</v>
      </c>
      <c r="O21" s="11" t="str">
        <f t="shared" si="2"/>
        <v>Main Runway Standard Operation.</v>
      </c>
      <c r="P21" s="12" t="str">
        <f t="shared" si="1"/>
        <v>Va</v>
      </c>
    </row>
    <row r="22" spans="2:16" ht="36.75" customHeight="1" x14ac:dyDescent="0.25">
      <c r="B22" s="5">
        <v>16</v>
      </c>
      <c r="C22" s="6" t="s">
        <v>29</v>
      </c>
      <c r="D22" s="6" t="s">
        <v>29</v>
      </c>
      <c r="E22" s="7" t="s">
        <v>315</v>
      </c>
      <c r="F22" s="7" t="s">
        <v>316</v>
      </c>
      <c r="G22" s="8" t="s">
        <v>31</v>
      </c>
      <c r="H22" s="9" t="s">
        <v>91</v>
      </c>
      <c r="J22" s="10">
        <v>16</v>
      </c>
      <c r="K22" s="11" t="str">
        <f t="shared" si="0"/>
        <v>RWY 24</v>
      </c>
      <c r="L22" s="11" t="str">
        <f t="shared" si="0"/>
        <v>RWY 24</v>
      </c>
      <c r="M22" s="11" t="str">
        <f t="shared" si="0"/>
        <v>23.08.</v>
      </c>
      <c r="N22" s="11" t="str">
        <f t="shared" si="0"/>
        <v>22:45</v>
      </c>
      <c r="O22" s="11" t="str">
        <f t="shared" si="2"/>
        <v>Main Runway Standard Operation.</v>
      </c>
      <c r="P22" s="12" t="str">
        <f t="shared" si="1"/>
        <v>St</v>
      </c>
    </row>
    <row r="23" spans="2:16" ht="36.75" customHeight="1" x14ac:dyDescent="0.25">
      <c r="B23" s="5">
        <v>17</v>
      </c>
      <c r="C23" s="6" t="s">
        <v>38</v>
      </c>
      <c r="D23" s="6" t="s">
        <v>38</v>
      </c>
      <c r="E23" s="7" t="s">
        <v>317</v>
      </c>
      <c r="F23" s="7" t="s">
        <v>318</v>
      </c>
      <c r="G23" s="8" t="s">
        <v>31</v>
      </c>
      <c r="H23" s="9" t="s">
        <v>91</v>
      </c>
      <c r="J23" s="10">
        <v>17</v>
      </c>
      <c r="K23" s="11" t="str">
        <f t="shared" si="0"/>
        <v>RWY 06</v>
      </c>
      <c r="L23" s="11" t="str">
        <f t="shared" si="0"/>
        <v>RWY 06</v>
      </c>
      <c r="M23" s="11" t="str">
        <f t="shared" si="0"/>
        <v>28.08.</v>
      </c>
      <c r="N23" s="11" t="str">
        <f t="shared" si="0"/>
        <v>10:15</v>
      </c>
      <c r="O23" s="11" t="str">
        <f t="shared" si="2"/>
        <v>Main Runway Standard Operation.</v>
      </c>
      <c r="P23" s="12" t="str">
        <f t="shared" si="1"/>
        <v>St</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50</v>
      </c>
      <c r="H131" s="25"/>
      <c r="I131" s="25"/>
      <c r="J131" s="25"/>
      <c r="K131" s="25"/>
      <c r="L131" s="25"/>
      <c r="M131" s="25"/>
      <c r="N131" s="25"/>
      <c r="O131" s="24" t="s">
        <v>51</v>
      </c>
    </row>
    <row r="132" spans="4:19" s="21" customFormat="1" ht="39.950000000000003" customHeight="1" x14ac:dyDescent="0.2">
      <c r="G132" s="24" t="s">
        <v>52</v>
      </c>
      <c r="H132" s="25"/>
      <c r="I132" s="25"/>
      <c r="J132" s="25"/>
      <c r="K132" s="25"/>
      <c r="L132" s="25"/>
      <c r="M132" s="25"/>
      <c r="N132" s="25"/>
      <c r="O132" s="24" t="s">
        <v>53</v>
      </c>
    </row>
    <row r="133" spans="4:19" s="21" customFormat="1" ht="39.950000000000003" customHeight="1" x14ac:dyDescent="0.2">
      <c r="G133" s="24" t="s">
        <v>54</v>
      </c>
      <c r="H133" s="25"/>
      <c r="I133" s="25"/>
      <c r="J133" s="25"/>
      <c r="K133" s="25"/>
      <c r="L133" s="25"/>
      <c r="M133" s="25"/>
      <c r="N133" s="25"/>
      <c r="O133" s="24" t="s">
        <v>55</v>
      </c>
    </row>
    <row r="134" spans="4:19" s="21" customFormat="1" ht="39.950000000000003" customHeight="1" x14ac:dyDescent="0.2">
      <c r="G134" s="24" t="s">
        <v>56</v>
      </c>
      <c r="H134" s="25"/>
      <c r="I134" s="25"/>
      <c r="J134" s="25"/>
      <c r="K134" s="25"/>
      <c r="L134" s="25"/>
      <c r="M134" s="25"/>
      <c r="N134" s="25"/>
      <c r="O134" s="24" t="s">
        <v>57</v>
      </c>
    </row>
    <row r="135" spans="4:19" s="21" customFormat="1" ht="39.950000000000003" customHeight="1" x14ac:dyDescent="0.2">
      <c r="G135" s="24" t="s">
        <v>27</v>
      </c>
      <c r="H135" s="25"/>
      <c r="I135" s="25"/>
      <c r="J135" s="25"/>
      <c r="K135" s="25"/>
      <c r="L135" s="25"/>
      <c r="M135" s="25"/>
      <c r="N135" s="25"/>
      <c r="O135" s="24" t="s">
        <v>58</v>
      </c>
    </row>
    <row r="136" spans="4:19" s="21" customFormat="1" ht="39.950000000000003" customHeight="1" x14ac:dyDescent="0.2">
      <c r="G136" s="24" t="s">
        <v>59</v>
      </c>
      <c r="H136" s="25"/>
      <c r="I136" s="25"/>
      <c r="J136" s="25"/>
      <c r="K136" s="25"/>
      <c r="L136" s="25"/>
      <c r="M136" s="25"/>
      <c r="N136" s="25"/>
      <c r="O136" s="24" t="s">
        <v>60</v>
      </c>
    </row>
    <row r="137" spans="4:19" s="21" customFormat="1" ht="39.950000000000003" customHeight="1" x14ac:dyDescent="0.2">
      <c r="G137" s="24" t="s">
        <v>61</v>
      </c>
      <c r="H137" s="25"/>
      <c r="I137" s="25"/>
      <c r="J137" s="25"/>
      <c r="K137" s="25"/>
      <c r="L137" s="25"/>
      <c r="M137" s="25"/>
      <c r="N137" s="25"/>
      <c r="O137" s="24" t="s">
        <v>62</v>
      </c>
    </row>
    <row r="138" spans="4:19" s="21" customFormat="1" ht="39.950000000000003" customHeight="1" x14ac:dyDescent="0.2">
      <c r="G138" s="24" t="s">
        <v>63</v>
      </c>
      <c r="H138" s="25"/>
      <c r="I138" s="25"/>
      <c r="J138" s="25"/>
      <c r="K138" s="25"/>
      <c r="L138" s="25"/>
      <c r="M138" s="25"/>
      <c r="N138" s="25"/>
      <c r="O138" s="24" t="s">
        <v>64</v>
      </c>
    </row>
    <row r="139" spans="4:19" s="21" customFormat="1" ht="39.950000000000003" customHeight="1" x14ac:dyDescent="0.2">
      <c r="G139" s="24" t="s">
        <v>65</v>
      </c>
      <c r="H139" s="25"/>
      <c r="I139" s="25"/>
      <c r="J139" s="25"/>
      <c r="K139" s="25"/>
      <c r="L139" s="25"/>
      <c r="M139" s="25"/>
      <c r="N139" s="25"/>
      <c r="O139" s="24" t="s">
        <v>66</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67</v>
      </c>
      <c r="H141" s="25"/>
      <c r="I141" s="25"/>
      <c r="J141" s="25"/>
      <c r="K141" s="25"/>
      <c r="L141" s="25"/>
      <c r="M141" s="25"/>
      <c r="N141" s="25"/>
      <c r="O141" s="24" t="s">
        <v>68</v>
      </c>
    </row>
    <row r="142" spans="4:19" s="21" customFormat="1" ht="39.950000000000003" customHeight="1" x14ac:dyDescent="0.2">
      <c r="G142" s="24" t="s">
        <v>69</v>
      </c>
      <c r="H142" s="25"/>
      <c r="I142" s="25"/>
      <c r="J142" s="25"/>
      <c r="K142" s="25"/>
      <c r="L142" s="25"/>
      <c r="M142" s="25"/>
      <c r="N142" s="25"/>
      <c r="O142" s="24" t="s">
        <v>70</v>
      </c>
    </row>
    <row r="143" spans="4:19" s="21" customFormat="1" ht="39.950000000000003" customHeight="1" x14ac:dyDescent="0.2">
      <c r="G143" s="24" t="s">
        <v>71</v>
      </c>
      <c r="H143" s="25"/>
      <c r="I143" s="25"/>
      <c r="J143" s="25"/>
      <c r="K143" s="25"/>
      <c r="L143" s="25"/>
      <c r="M143" s="25"/>
      <c r="N143" s="25"/>
      <c r="O143" s="24" t="s">
        <v>72</v>
      </c>
    </row>
    <row r="144" spans="4:19" s="21" customFormat="1" ht="39.950000000000003" customHeight="1" x14ac:dyDescent="0.2">
      <c r="G144" s="24" t="s">
        <v>73</v>
      </c>
      <c r="H144" s="25"/>
      <c r="I144" s="25"/>
      <c r="J144" s="25"/>
      <c r="K144" s="25"/>
      <c r="L144" s="25"/>
      <c r="M144" s="25"/>
      <c r="N144" s="25"/>
      <c r="O144" s="24" t="s">
        <v>74</v>
      </c>
    </row>
    <row r="145" spans="7:19" s="21" customFormat="1" ht="39.950000000000003" customHeight="1" x14ac:dyDescent="0.2">
      <c r="G145" s="24" t="s">
        <v>75</v>
      </c>
      <c r="H145" s="25"/>
      <c r="I145" s="25"/>
      <c r="J145" s="25"/>
      <c r="K145" s="25"/>
      <c r="L145" s="25"/>
      <c r="M145" s="25"/>
      <c r="N145" s="25"/>
      <c r="O145" s="24" t="s">
        <v>76</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77</v>
      </c>
      <c r="H147" s="25"/>
      <c r="I147" s="25"/>
      <c r="J147" s="25"/>
      <c r="K147" s="25"/>
      <c r="L147" s="25"/>
      <c r="M147" s="25"/>
      <c r="N147" s="25"/>
      <c r="O147" s="24" t="s">
        <v>78</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79</v>
      </c>
      <c r="H149" s="25"/>
      <c r="I149" s="25"/>
      <c r="J149" s="25"/>
      <c r="K149" s="25"/>
      <c r="L149" s="25"/>
      <c r="M149" s="25"/>
      <c r="N149" s="25"/>
      <c r="O149" s="24" t="s">
        <v>80</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31</v>
      </c>
      <c r="H151" s="25"/>
      <c r="I151" s="25"/>
      <c r="J151" s="25"/>
      <c r="K151" s="25"/>
      <c r="L151" s="25"/>
      <c r="M151" s="25"/>
      <c r="N151" s="25"/>
      <c r="O151" s="24" t="s">
        <v>81</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topLeftCell="A18" workbookViewId="0">
      <selection activeCell="C26" sqref="C26"/>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1" t="s">
        <v>0</v>
      </c>
      <c r="C1" s="31"/>
      <c r="D1" s="31"/>
      <c r="E1" s="31"/>
      <c r="F1" s="31"/>
      <c r="G1" s="31"/>
      <c r="H1" s="31"/>
      <c r="J1" s="31" t="s">
        <v>1</v>
      </c>
      <c r="K1" s="31"/>
      <c r="L1" s="31"/>
      <c r="M1" s="31"/>
      <c r="N1" s="31"/>
      <c r="O1" s="31"/>
      <c r="P1" s="31"/>
    </row>
    <row r="2" spans="2:20" ht="14.25" customHeight="1" thickBot="1" x14ac:dyDescent="0.3">
      <c r="B2" s="32" t="s">
        <v>2</v>
      </c>
      <c r="C2" s="32"/>
      <c r="D2" s="32"/>
      <c r="E2" s="32"/>
      <c r="F2" s="32"/>
      <c r="G2" s="32"/>
      <c r="H2" s="32"/>
      <c r="J2" s="33" t="s">
        <v>3</v>
      </c>
      <c r="K2" s="33"/>
      <c r="L2" s="33"/>
      <c r="M2" s="33"/>
      <c r="N2" s="33"/>
      <c r="O2" s="33"/>
      <c r="P2" s="33"/>
    </row>
    <row r="3" spans="2:20" ht="18" x14ac:dyDescent="0.25">
      <c r="B3" s="34" t="s">
        <v>4</v>
      </c>
      <c r="C3" s="35"/>
      <c r="D3" s="35"/>
      <c r="E3" s="35"/>
      <c r="F3" s="35"/>
      <c r="G3" s="35"/>
      <c r="H3" s="36"/>
      <c r="J3" s="34" t="s">
        <v>5</v>
      </c>
      <c r="K3" s="35"/>
      <c r="L3" s="35"/>
      <c r="M3" s="35"/>
      <c r="N3" s="35"/>
      <c r="O3" s="35"/>
      <c r="P3" s="36"/>
      <c r="R3" s="1"/>
    </row>
    <row r="4" spans="2:20" ht="18" x14ac:dyDescent="0.25">
      <c r="B4" s="45" t="s">
        <v>319</v>
      </c>
      <c r="C4" s="46"/>
      <c r="D4" s="46"/>
      <c r="E4" s="46"/>
      <c r="F4" s="46"/>
      <c r="G4" s="46"/>
      <c r="H4" s="47"/>
      <c r="I4" s="2"/>
      <c r="J4" s="48" t="s">
        <v>320</v>
      </c>
      <c r="K4" s="49"/>
      <c r="L4" s="49"/>
      <c r="M4" s="49"/>
      <c r="N4" s="49"/>
      <c r="O4" s="49"/>
      <c r="P4" s="50"/>
      <c r="Q4" s="2"/>
      <c r="R4" s="3"/>
      <c r="S4" s="2"/>
      <c r="T4" s="2"/>
    </row>
    <row r="5" spans="2:20" ht="12.75" customHeight="1" x14ac:dyDescent="0.25">
      <c r="B5" s="51" t="s">
        <v>8</v>
      </c>
      <c r="C5" s="37" t="s">
        <v>9</v>
      </c>
      <c r="D5" s="37" t="s">
        <v>10</v>
      </c>
      <c r="E5" s="39" t="s">
        <v>11</v>
      </c>
      <c r="F5" s="40"/>
      <c r="G5" s="41" t="s">
        <v>12</v>
      </c>
      <c r="H5" s="43" t="s">
        <v>13</v>
      </c>
      <c r="J5" s="51" t="s">
        <v>14</v>
      </c>
      <c r="K5" s="37" t="s">
        <v>15</v>
      </c>
      <c r="L5" s="37" t="s">
        <v>16</v>
      </c>
      <c r="M5" s="39" t="s">
        <v>17</v>
      </c>
      <c r="N5" s="40"/>
      <c r="O5" s="41" t="s">
        <v>18</v>
      </c>
      <c r="P5" s="43" t="s">
        <v>19</v>
      </c>
      <c r="R5" s="1"/>
    </row>
    <row r="6" spans="2:20" ht="15.75" thickBot="1" x14ac:dyDescent="0.3">
      <c r="B6" s="52"/>
      <c r="C6" s="38"/>
      <c r="D6" s="38"/>
      <c r="E6" s="4" t="s">
        <v>20</v>
      </c>
      <c r="F6" s="4" t="s">
        <v>21</v>
      </c>
      <c r="G6" s="42"/>
      <c r="H6" s="44"/>
      <c r="J6" s="52"/>
      <c r="K6" s="38"/>
      <c r="L6" s="38"/>
      <c r="M6" s="4" t="s">
        <v>22</v>
      </c>
      <c r="N6" s="4" t="s">
        <v>23</v>
      </c>
      <c r="O6" s="42"/>
      <c r="P6" s="44"/>
      <c r="R6" s="3"/>
    </row>
    <row r="7" spans="2:20" ht="36.75" customHeight="1" x14ac:dyDescent="0.25">
      <c r="B7" s="5">
        <v>1</v>
      </c>
      <c r="C7" s="6" t="s">
        <v>38</v>
      </c>
      <c r="D7" s="6" t="s">
        <v>38</v>
      </c>
      <c r="E7" s="7" t="s">
        <v>321</v>
      </c>
      <c r="F7" s="7" t="s">
        <v>151</v>
      </c>
      <c r="G7" s="8" t="s">
        <v>31</v>
      </c>
      <c r="H7" s="9" t="s">
        <v>35</v>
      </c>
      <c r="J7" s="10">
        <v>1</v>
      </c>
      <c r="K7" s="11" t="str">
        <f t="shared" ref="K7:N39" si="0">IF(C7="","",C7)</f>
        <v>RWY 06</v>
      </c>
      <c r="L7" s="11" t="str">
        <f t="shared" si="0"/>
        <v>RWY 06</v>
      </c>
      <c r="M7" s="11" t="str">
        <f t="shared" si="0"/>
        <v>02.09.</v>
      </c>
      <c r="N7" s="11" t="str">
        <f t="shared" si="0"/>
        <v>09:00</v>
      </c>
      <c r="O7" s="11" t="str">
        <f>VLOOKUP(G7,$G$130:$O$151,9,FALSE)</f>
        <v>Main Runway Standard Operation.</v>
      </c>
      <c r="P7" s="12" t="str">
        <f t="shared" ref="P7:P71" si="1">IF(H7="","",H7)</f>
        <v>Ci</v>
      </c>
    </row>
    <row r="8" spans="2:20" ht="36.75" customHeight="1" x14ac:dyDescent="0.25">
      <c r="B8" s="5">
        <v>2</v>
      </c>
      <c r="C8" s="6" t="s">
        <v>29</v>
      </c>
      <c r="D8" s="6" t="s">
        <v>29</v>
      </c>
      <c r="E8" s="7" t="s">
        <v>322</v>
      </c>
      <c r="F8" s="7" t="s">
        <v>323</v>
      </c>
      <c r="G8" s="8" t="s">
        <v>31</v>
      </c>
      <c r="H8" s="9" t="s">
        <v>97</v>
      </c>
      <c r="J8" s="10">
        <v>2</v>
      </c>
      <c r="K8" s="11" t="str">
        <f t="shared" si="0"/>
        <v>RWY 24</v>
      </c>
      <c r="L8" s="11" t="str">
        <f t="shared" si="0"/>
        <v>RWY 24</v>
      </c>
      <c r="M8" s="11" t="str">
        <f t="shared" si="0"/>
        <v>04.09.</v>
      </c>
      <c r="N8" s="11" t="str">
        <f t="shared" si="0"/>
        <v>23:05</v>
      </c>
      <c r="O8" s="11" t="str">
        <f t="shared" ref="O8:O71" si="2">VLOOKUP(G8,$G$130:$O$151,9,FALSE)</f>
        <v>Main Runway Standard Operation.</v>
      </c>
      <c r="P8" s="12" t="str">
        <f t="shared" si="1"/>
        <v>Ko</v>
      </c>
    </row>
    <row r="9" spans="2:20" ht="36.75" customHeight="1" x14ac:dyDescent="0.25">
      <c r="B9" s="5">
        <v>3</v>
      </c>
      <c r="C9" s="6" t="s">
        <v>38</v>
      </c>
      <c r="D9" s="6" t="s">
        <v>38</v>
      </c>
      <c r="E9" s="7" t="s">
        <v>324</v>
      </c>
      <c r="F9" s="7" t="s">
        <v>127</v>
      </c>
      <c r="G9" s="8" t="s">
        <v>31</v>
      </c>
      <c r="H9" s="9" t="s">
        <v>110</v>
      </c>
      <c r="J9" s="10">
        <v>3</v>
      </c>
      <c r="K9" s="11" t="s">
        <v>38</v>
      </c>
      <c r="L9" s="11" t="str">
        <f t="shared" si="0"/>
        <v>RWY 06</v>
      </c>
      <c r="M9" s="11" t="str">
        <f t="shared" si="0"/>
        <v>06.09.</v>
      </c>
      <c r="N9" s="11" t="str">
        <f t="shared" si="0"/>
        <v>08:40</v>
      </c>
      <c r="O9" s="11" t="str">
        <f t="shared" si="2"/>
        <v>Main Runway Standard Operation.</v>
      </c>
      <c r="P9" s="12" t="str">
        <f t="shared" si="1"/>
        <v>Va</v>
      </c>
    </row>
    <row r="10" spans="2:20" ht="36.75" customHeight="1" x14ac:dyDescent="0.25">
      <c r="B10" s="10">
        <v>4</v>
      </c>
      <c r="C10" s="6" t="s">
        <v>29</v>
      </c>
      <c r="D10" s="6" t="s">
        <v>29</v>
      </c>
      <c r="E10" s="7" t="s">
        <v>325</v>
      </c>
      <c r="F10" s="7" t="s">
        <v>326</v>
      </c>
      <c r="G10" s="8" t="s">
        <v>31</v>
      </c>
      <c r="H10" s="9" t="s">
        <v>86</v>
      </c>
      <c r="J10" s="10">
        <v>4</v>
      </c>
      <c r="K10" s="11" t="str">
        <f t="shared" si="0"/>
        <v>RWY 24</v>
      </c>
      <c r="L10" s="11" t="str">
        <f t="shared" si="0"/>
        <v>RWY 24</v>
      </c>
      <c r="M10" s="11" t="str">
        <f t="shared" si="0"/>
        <v>09.09.</v>
      </c>
      <c r="N10" s="11" t="str">
        <f t="shared" si="0"/>
        <v>02:15</v>
      </c>
      <c r="O10" s="11" t="str">
        <f t="shared" si="2"/>
        <v>Main Runway Standard Operation.</v>
      </c>
      <c r="P10" s="12" t="str">
        <f t="shared" si="1"/>
        <v>Me</v>
      </c>
    </row>
    <row r="11" spans="2:20" ht="36.75" customHeight="1" x14ac:dyDescent="0.25">
      <c r="B11" s="5">
        <v>5</v>
      </c>
      <c r="C11" s="6" t="s">
        <v>38</v>
      </c>
      <c r="D11" s="6" t="s">
        <v>38</v>
      </c>
      <c r="E11" s="7" t="s">
        <v>325</v>
      </c>
      <c r="F11" s="7" t="s">
        <v>101</v>
      </c>
      <c r="G11" s="8" t="s">
        <v>31</v>
      </c>
      <c r="H11" s="9" t="s">
        <v>28</v>
      </c>
      <c r="J11" s="10">
        <v>5</v>
      </c>
      <c r="K11" s="11" t="str">
        <f t="shared" si="0"/>
        <v>RWY 06</v>
      </c>
      <c r="L11" s="11" t="str">
        <f t="shared" si="0"/>
        <v>RWY 06</v>
      </c>
      <c r="M11" s="11" t="str">
        <f t="shared" si="0"/>
        <v>09.09.</v>
      </c>
      <c r="N11" s="11" t="str">
        <f t="shared" si="0"/>
        <v>07:30</v>
      </c>
      <c r="O11" s="11" t="str">
        <f t="shared" si="2"/>
        <v>Main Runway Standard Operation.</v>
      </c>
      <c r="P11" s="12" t="str">
        <f t="shared" si="1"/>
        <v>Lu</v>
      </c>
    </row>
    <row r="12" spans="2:20" ht="36.75" customHeight="1" x14ac:dyDescent="0.25">
      <c r="B12" s="5">
        <v>6</v>
      </c>
      <c r="C12" s="6" t="s">
        <v>29</v>
      </c>
      <c r="D12" s="6" t="s">
        <v>29</v>
      </c>
      <c r="E12" s="7" t="s">
        <v>325</v>
      </c>
      <c r="F12" s="7" t="s">
        <v>327</v>
      </c>
      <c r="G12" s="8" t="s">
        <v>31</v>
      </c>
      <c r="H12" s="9" t="s">
        <v>37</v>
      </c>
      <c r="J12" s="10">
        <v>6</v>
      </c>
      <c r="K12" s="11" t="str">
        <f t="shared" si="0"/>
        <v>RWY 24</v>
      </c>
      <c r="L12" s="11" t="str">
        <f t="shared" si="0"/>
        <v>RWY 24</v>
      </c>
      <c r="M12" s="11" t="str">
        <f t="shared" si="0"/>
        <v>09.09.</v>
      </c>
      <c r="N12" s="11" t="str">
        <f t="shared" si="0"/>
        <v>18:21</v>
      </c>
      <c r="O12" s="11" t="str">
        <f t="shared" si="2"/>
        <v>Main Runway Standard Operation.</v>
      </c>
      <c r="P12" s="12" t="str">
        <f t="shared" si="1"/>
        <v>Se</v>
      </c>
    </row>
    <row r="13" spans="2:20" ht="36.75" customHeight="1" x14ac:dyDescent="0.25">
      <c r="B13" s="5">
        <v>7</v>
      </c>
      <c r="C13" s="6" t="s">
        <v>38</v>
      </c>
      <c r="D13" s="6" t="s">
        <v>38</v>
      </c>
      <c r="E13" s="7" t="s">
        <v>328</v>
      </c>
      <c r="F13" s="7" t="s">
        <v>290</v>
      </c>
      <c r="G13" s="8" t="s">
        <v>31</v>
      </c>
      <c r="H13" s="9" t="s">
        <v>102</v>
      </c>
      <c r="J13" s="10">
        <v>7</v>
      </c>
      <c r="K13" s="11" t="str">
        <f t="shared" si="0"/>
        <v>RWY 06</v>
      </c>
      <c r="L13" s="11" t="str">
        <f t="shared" si="0"/>
        <v>RWY 06</v>
      </c>
      <c r="M13" s="11" t="str">
        <f t="shared" si="0"/>
        <v>10.09.</v>
      </c>
      <c r="N13" s="11" t="str">
        <f t="shared" si="0"/>
        <v>13:30</v>
      </c>
      <c r="O13" s="11" t="str">
        <f t="shared" si="2"/>
        <v>Main Runway Standard Operation.</v>
      </c>
      <c r="P13" s="12" t="str">
        <f t="shared" si="1"/>
        <v>Be</v>
      </c>
    </row>
    <row r="14" spans="2:20" ht="36.75" customHeight="1" x14ac:dyDescent="0.25">
      <c r="B14" s="10">
        <v>8</v>
      </c>
      <c r="C14" s="6" t="s">
        <v>29</v>
      </c>
      <c r="D14" s="6" t="s">
        <v>29</v>
      </c>
      <c r="E14" s="13" t="s">
        <v>328</v>
      </c>
      <c r="F14" s="13" t="s">
        <v>329</v>
      </c>
      <c r="G14" s="8" t="s">
        <v>31</v>
      </c>
      <c r="H14" s="9" t="s">
        <v>86</v>
      </c>
      <c r="J14" s="10">
        <v>8</v>
      </c>
      <c r="K14" s="11" t="str">
        <f t="shared" si="0"/>
        <v>RWY 24</v>
      </c>
      <c r="L14" s="11" t="str">
        <f t="shared" si="0"/>
        <v>RWY 24</v>
      </c>
      <c r="M14" s="11" t="str">
        <f t="shared" si="0"/>
        <v>10.09.</v>
      </c>
      <c r="N14" s="11" t="str">
        <f t="shared" si="0"/>
        <v>20:25</v>
      </c>
      <c r="O14" s="11" t="str">
        <f t="shared" si="2"/>
        <v>Main Runway Standard Operation.</v>
      </c>
      <c r="P14" s="12" t="str">
        <f t="shared" si="1"/>
        <v>Me</v>
      </c>
    </row>
    <row r="15" spans="2:20" ht="36.75" customHeight="1" x14ac:dyDescent="0.25">
      <c r="B15" s="5">
        <v>9</v>
      </c>
      <c r="C15" s="6" t="s">
        <v>38</v>
      </c>
      <c r="D15" s="6" t="s">
        <v>38</v>
      </c>
      <c r="E15" s="13" t="s">
        <v>330</v>
      </c>
      <c r="F15" s="13" t="s">
        <v>331</v>
      </c>
      <c r="G15" s="8" t="s">
        <v>31</v>
      </c>
      <c r="H15" s="9" t="s">
        <v>110</v>
      </c>
      <c r="J15" s="10">
        <v>9</v>
      </c>
      <c r="K15" s="11" t="str">
        <f t="shared" si="0"/>
        <v>RWY 06</v>
      </c>
      <c r="L15" s="11" t="str">
        <f t="shared" si="0"/>
        <v>RWY 06</v>
      </c>
      <c r="M15" s="11" t="str">
        <f t="shared" si="0"/>
        <v>11.09.</v>
      </c>
      <c r="N15" s="11" t="str">
        <f t="shared" si="0"/>
        <v>13:00</v>
      </c>
      <c r="O15" s="11" t="str">
        <f t="shared" si="2"/>
        <v>Main Runway Standard Operation.</v>
      </c>
      <c r="P15" s="12" t="str">
        <f t="shared" si="1"/>
        <v>Va</v>
      </c>
    </row>
    <row r="16" spans="2:20" ht="36.75" customHeight="1" x14ac:dyDescent="0.25">
      <c r="B16" s="5">
        <v>10</v>
      </c>
      <c r="C16" s="6" t="s">
        <v>38</v>
      </c>
      <c r="D16" s="6" t="s">
        <v>29</v>
      </c>
      <c r="E16" s="7" t="s">
        <v>330</v>
      </c>
      <c r="F16" s="7" t="s">
        <v>298</v>
      </c>
      <c r="G16" s="8" t="s">
        <v>31</v>
      </c>
      <c r="H16" s="9" t="s">
        <v>99</v>
      </c>
      <c r="J16" s="10">
        <v>10</v>
      </c>
      <c r="K16" s="11" t="str">
        <f t="shared" si="0"/>
        <v>RWY 06</v>
      </c>
      <c r="L16" s="11" t="str">
        <f t="shared" si="0"/>
        <v>RWY 24</v>
      </c>
      <c r="M16" s="11" t="str">
        <f t="shared" si="0"/>
        <v>11.09.</v>
      </c>
      <c r="N16" s="11" t="str">
        <f t="shared" si="0"/>
        <v>22:50</v>
      </c>
      <c r="O16" s="11" t="str">
        <f t="shared" si="2"/>
        <v>Main Runway Standard Operation.</v>
      </c>
      <c r="P16" s="12" t="str">
        <f t="shared" si="1"/>
        <v>Hy</v>
      </c>
    </row>
    <row r="17" spans="2:16" ht="36.75" customHeight="1" x14ac:dyDescent="0.25">
      <c r="B17" s="5">
        <v>11</v>
      </c>
      <c r="C17" s="6" t="s">
        <v>29</v>
      </c>
      <c r="D17" s="6" t="s">
        <v>29</v>
      </c>
      <c r="E17" s="7" t="s">
        <v>332</v>
      </c>
      <c r="F17" s="7" t="s">
        <v>333</v>
      </c>
      <c r="G17" s="8" t="s">
        <v>31</v>
      </c>
      <c r="H17" s="9" t="s">
        <v>43</v>
      </c>
      <c r="J17" s="10">
        <v>11</v>
      </c>
      <c r="K17" s="11" t="str">
        <f t="shared" si="0"/>
        <v>RWY 24</v>
      </c>
      <c r="L17" s="11" t="str">
        <f t="shared" si="0"/>
        <v>RWY 24</v>
      </c>
      <c r="M17" s="11" t="str">
        <f t="shared" si="0"/>
        <v>16.09.</v>
      </c>
      <c r="N17" s="11" t="str">
        <f t="shared" si="0"/>
        <v>21:55</v>
      </c>
      <c r="O17" s="11" t="str">
        <f t="shared" si="2"/>
        <v>Main Runway Standard Operation.</v>
      </c>
      <c r="P17" s="12" t="str">
        <f t="shared" si="1"/>
        <v>Šp</v>
      </c>
    </row>
    <row r="18" spans="2:16" ht="36.75" customHeight="1" x14ac:dyDescent="0.25">
      <c r="B18" s="5">
        <v>12</v>
      </c>
      <c r="C18" s="6" t="s">
        <v>38</v>
      </c>
      <c r="D18" s="6" t="s">
        <v>38</v>
      </c>
      <c r="E18" s="7" t="s">
        <v>334</v>
      </c>
      <c r="F18" s="7" t="s">
        <v>335</v>
      </c>
      <c r="G18" s="8" t="s">
        <v>31</v>
      </c>
      <c r="H18" s="9" t="s">
        <v>37</v>
      </c>
      <c r="J18" s="10">
        <v>12</v>
      </c>
      <c r="K18" s="11" t="str">
        <f t="shared" si="0"/>
        <v>RWY 06</v>
      </c>
      <c r="L18" s="11" t="str">
        <f t="shared" si="0"/>
        <v>RWY 06</v>
      </c>
      <c r="M18" s="11" t="str">
        <f t="shared" si="0"/>
        <v>17.09.</v>
      </c>
      <c r="N18" s="11" t="str">
        <f t="shared" si="0"/>
        <v>14:01</v>
      </c>
      <c r="O18" s="11" t="str">
        <f t="shared" si="2"/>
        <v>Main Runway Standard Operation.</v>
      </c>
      <c r="P18" s="12" t="str">
        <f t="shared" si="1"/>
        <v>Se</v>
      </c>
    </row>
    <row r="19" spans="2:16" ht="36.75" customHeight="1" x14ac:dyDescent="0.25">
      <c r="B19" s="5">
        <v>13</v>
      </c>
      <c r="C19" s="6" t="s">
        <v>29</v>
      </c>
      <c r="D19" s="6" t="s">
        <v>29</v>
      </c>
      <c r="E19" s="7" t="s">
        <v>342</v>
      </c>
      <c r="F19" s="7" t="s">
        <v>343</v>
      </c>
      <c r="G19" s="8" t="s">
        <v>31</v>
      </c>
      <c r="H19" s="9" t="s">
        <v>99</v>
      </c>
      <c r="J19" s="10">
        <v>13</v>
      </c>
      <c r="K19" s="11" t="str">
        <f t="shared" si="0"/>
        <v>RWY 24</v>
      </c>
      <c r="L19" s="11" t="str">
        <f t="shared" si="0"/>
        <v>RWY 24</v>
      </c>
      <c r="M19" s="11" t="str">
        <f t="shared" si="0"/>
        <v>18.09.</v>
      </c>
      <c r="N19" s="11" t="str">
        <f t="shared" si="0"/>
        <v>11:20</v>
      </c>
      <c r="O19" s="11" t="str">
        <f t="shared" si="2"/>
        <v>Main Runway Standard Operation.</v>
      </c>
      <c r="P19" s="12" t="str">
        <f t="shared" si="1"/>
        <v>Hy</v>
      </c>
    </row>
    <row r="20" spans="2:16" ht="36.75" customHeight="1" x14ac:dyDescent="0.25">
      <c r="B20" s="5">
        <v>14</v>
      </c>
      <c r="C20" s="6" t="s">
        <v>38</v>
      </c>
      <c r="D20" s="6" t="s">
        <v>38</v>
      </c>
      <c r="E20" s="7" t="s">
        <v>344</v>
      </c>
      <c r="F20" s="7" t="s">
        <v>345</v>
      </c>
      <c r="G20" s="8" t="s">
        <v>31</v>
      </c>
      <c r="H20" s="9" t="s">
        <v>110</v>
      </c>
      <c r="J20" s="10">
        <v>14</v>
      </c>
      <c r="K20" s="11" t="str">
        <f t="shared" si="0"/>
        <v>RWY 06</v>
      </c>
      <c r="L20" s="11" t="str">
        <f t="shared" si="0"/>
        <v>RWY 06</v>
      </c>
      <c r="M20" s="11" t="str">
        <f t="shared" si="0"/>
        <v>21.09.</v>
      </c>
      <c r="N20" s="11" t="str">
        <f t="shared" si="0"/>
        <v>05:50</v>
      </c>
      <c r="O20" s="11" t="str">
        <f t="shared" si="2"/>
        <v>Main Runway Standard Operation.</v>
      </c>
      <c r="P20" s="12" t="str">
        <f t="shared" si="1"/>
        <v>Va</v>
      </c>
    </row>
    <row r="21" spans="2:16" ht="36.75" customHeight="1" x14ac:dyDescent="0.25">
      <c r="B21" s="5">
        <v>15</v>
      </c>
      <c r="C21" s="6" t="s">
        <v>29</v>
      </c>
      <c r="D21" s="6" t="s">
        <v>29</v>
      </c>
      <c r="E21" s="7" t="s">
        <v>346</v>
      </c>
      <c r="F21" s="7" t="s">
        <v>347</v>
      </c>
      <c r="G21" s="8" t="s">
        <v>31</v>
      </c>
      <c r="H21" s="9" t="s">
        <v>35</v>
      </c>
      <c r="J21" s="10">
        <v>15</v>
      </c>
      <c r="K21" s="11" t="str">
        <f t="shared" si="0"/>
        <v>RWY 24</v>
      </c>
      <c r="L21" s="11" t="str">
        <f t="shared" si="0"/>
        <v>RWY 24</v>
      </c>
      <c r="M21" s="11" t="str">
        <f t="shared" si="0"/>
        <v>25.09.</v>
      </c>
      <c r="N21" s="11" t="str">
        <f t="shared" si="0"/>
        <v>00:15</v>
      </c>
      <c r="O21" s="11" t="str">
        <f t="shared" si="2"/>
        <v>Main Runway Standard Operation.</v>
      </c>
      <c r="P21" s="12" t="str">
        <f t="shared" si="1"/>
        <v>Ci</v>
      </c>
    </row>
    <row r="22" spans="2:16" ht="36.75" customHeight="1" x14ac:dyDescent="0.25">
      <c r="B22" s="5">
        <v>16</v>
      </c>
      <c r="C22" s="6" t="s">
        <v>38</v>
      </c>
      <c r="D22" s="6" t="s">
        <v>38</v>
      </c>
      <c r="E22" s="7" t="s">
        <v>346</v>
      </c>
      <c r="F22" s="7" t="s">
        <v>171</v>
      </c>
      <c r="G22" s="8" t="s">
        <v>31</v>
      </c>
      <c r="H22" s="9" t="s">
        <v>102</v>
      </c>
      <c r="J22" s="10">
        <v>16</v>
      </c>
      <c r="K22" s="11" t="str">
        <f t="shared" si="0"/>
        <v>RWY 06</v>
      </c>
      <c r="L22" s="11" t="str">
        <f t="shared" si="0"/>
        <v>RWY 06</v>
      </c>
      <c r="M22" s="11" t="str">
        <f t="shared" si="0"/>
        <v>25.09.</v>
      </c>
      <c r="N22" s="11" t="str">
        <f t="shared" si="0"/>
        <v>07:45</v>
      </c>
      <c r="O22" s="11" t="str">
        <f t="shared" si="2"/>
        <v>Main Runway Standard Operation.</v>
      </c>
      <c r="P22" s="12" t="str">
        <f t="shared" si="1"/>
        <v>Be</v>
      </c>
    </row>
    <row r="23" spans="2:16" ht="36.75" customHeight="1" x14ac:dyDescent="0.25">
      <c r="B23" s="5">
        <v>17</v>
      </c>
      <c r="C23" s="6" t="s">
        <v>29</v>
      </c>
      <c r="D23" s="6" t="s">
        <v>29</v>
      </c>
      <c r="E23" s="7" t="s">
        <v>348</v>
      </c>
      <c r="F23" s="7" t="s">
        <v>274</v>
      </c>
      <c r="G23" s="8" t="s">
        <v>31</v>
      </c>
      <c r="H23" s="9" t="s">
        <v>110</v>
      </c>
      <c r="J23" s="10">
        <v>17</v>
      </c>
      <c r="K23" s="11" t="str">
        <f t="shared" si="0"/>
        <v>RWY 24</v>
      </c>
      <c r="L23" s="11" t="str">
        <f t="shared" si="0"/>
        <v>RWY 24</v>
      </c>
      <c r="M23" s="11" t="str">
        <f t="shared" si="0"/>
        <v>26.09.</v>
      </c>
      <c r="N23" s="11" t="str">
        <f t="shared" si="0"/>
        <v>23:00</v>
      </c>
      <c r="O23" s="11" t="str">
        <f t="shared" si="2"/>
        <v>Main Runway Standard Operation.</v>
      </c>
      <c r="P23" s="12" t="str">
        <f t="shared" si="1"/>
        <v>Va</v>
      </c>
    </row>
    <row r="24" spans="2:16" ht="36.75" customHeight="1" x14ac:dyDescent="0.25">
      <c r="B24" s="5">
        <v>18</v>
      </c>
      <c r="C24" s="6" t="s">
        <v>38</v>
      </c>
      <c r="D24" s="6" t="s">
        <v>38</v>
      </c>
      <c r="E24" s="7" t="s">
        <v>349</v>
      </c>
      <c r="F24" s="7" t="s">
        <v>350</v>
      </c>
      <c r="G24" s="8" t="s">
        <v>31</v>
      </c>
      <c r="H24" s="9" t="s">
        <v>180</v>
      </c>
      <c r="J24" s="10">
        <v>18</v>
      </c>
      <c r="K24" s="11" t="str">
        <f t="shared" si="0"/>
        <v>RWY 06</v>
      </c>
      <c r="L24" s="11" t="str">
        <f t="shared" si="0"/>
        <v>RWY 06</v>
      </c>
      <c r="M24" s="11" t="str">
        <f t="shared" si="0"/>
        <v>27.09.</v>
      </c>
      <c r="N24" s="11" t="str">
        <f t="shared" si="0"/>
        <v>07:56</v>
      </c>
      <c r="O24" s="11" t="str">
        <f t="shared" si="2"/>
        <v>Main Runway Standard Operation.</v>
      </c>
      <c r="P24" s="12" t="str">
        <f t="shared" si="1"/>
        <v>Ka</v>
      </c>
    </row>
    <row r="25" spans="2:16" ht="36.75" customHeight="1" x14ac:dyDescent="0.25">
      <c r="B25" s="5">
        <v>19</v>
      </c>
      <c r="C25" s="6" t="s">
        <v>29</v>
      </c>
      <c r="D25" s="6" t="s">
        <v>29</v>
      </c>
      <c r="E25" s="7" t="s">
        <v>351</v>
      </c>
      <c r="F25" s="7" t="s">
        <v>352</v>
      </c>
      <c r="G25" s="8" t="s">
        <v>31</v>
      </c>
      <c r="H25" s="9" t="s">
        <v>97</v>
      </c>
      <c r="J25" s="10">
        <v>19</v>
      </c>
      <c r="K25" s="11" t="str">
        <f t="shared" si="0"/>
        <v>RWY 24</v>
      </c>
      <c r="L25" s="11" t="str">
        <f t="shared" si="0"/>
        <v>RWY 24</v>
      </c>
      <c r="M25" s="11" t="str">
        <f t="shared" si="0"/>
        <v>28.09.</v>
      </c>
      <c r="N25" s="11" t="str">
        <f t="shared" si="0"/>
        <v>00.15</v>
      </c>
      <c r="O25" s="11" t="str">
        <f t="shared" si="2"/>
        <v>Main Runway Standard Operation.</v>
      </c>
      <c r="P25" s="12" t="str">
        <f t="shared" si="1"/>
        <v>Ko</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50</v>
      </c>
      <c r="H131" s="25"/>
      <c r="I131" s="25"/>
      <c r="J131" s="25"/>
      <c r="K131" s="25"/>
      <c r="L131" s="25"/>
      <c r="M131" s="25"/>
      <c r="N131" s="25"/>
      <c r="O131" s="24" t="s">
        <v>51</v>
      </c>
    </row>
    <row r="132" spans="4:19" s="21" customFormat="1" ht="39.950000000000003" customHeight="1" x14ac:dyDescent="0.2">
      <c r="G132" s="24" t="s">
        <v>52</v>
      </c>
      <c r="H132" s="25"/>
      <c r="I132" s="25"/>
      <c r="J132" s="25"/>
      <c r="K132" s="25"/>
      <c r="L132" s="25"/>
      <c r="M132" s="25"/>
      <c r="N132" s="25"/>
      <c r="O132" s="24" t="s">
        <v>53</v>
      </c>
    </row>
    <row r="133" spans="4:19" s="21" customFormat="1" ht="39.950000000000003" customHeight="1" x14ac:dyDescent="0.2">
      <c r="G133" s="24" t="s">
        <v>54</v>
      </c>
      <c r="H133" s="25"/>
      <c r="I133" s="25"/>
      <c r="J133" s="25"/>
      <c r="K133" s="25"/>
      <c r="L133" s="25"/>
      <c r="M133" s="25"/>
      <c r="N133" s="25"/>
      <c r="O133" s="24" t="s">
        <v>55</v>
      </c>
    </row>
    <row r="134" spans="4:19" s="21" customFormat="1" ht="39.950000000000003" customHeight="1" x14ac:dyDescent="0.2">
      <c r="G134" s="24" t="s">
        <v>56</v>
      </c>
      <c r="H134" s="25"/>
      <c r="I134" s="25"/>
      <c r="J134" s="25"/>
      <c r="K134" s="25"/>
      <c r="L134" s="25"/>
      <c r="M134" s="25"/>
      <c r="N134" s="25"/>
      <c r="O134" s="24" t="s">
        <v>57</v>
      </c>
    </row>
    <row r="135" spans="4:19" s="21" customFormat="1" ht="39.950000000000003" customHeight="1" x14ac:dyDescent="0.2">
      <c r="G135" s="24" t="s">
        <v>27</v>
      </c>
      <c r="H135" s="25"/>
      <c r="I135" s="25"/>
      <c r="J135" s="25"/>
      <c r="K135" s="25"/>
      <c r="L135" s="25"/>
      <c r="M135" s="25"/>
      <c r="N135" s="25"/>
      <c r="O135" s="24" t="s">
        <v>58</v>
      </c>
    </row>
    <row r="136" spans="4:19" s="21" customFormat="1" ht="39.950000000000003" customHeight="1" x14ac:dyDescent="0.2">
      <c r="G136" s="24" t="s">
        <v>59</v>
      </c>
      <c r="H136" s="25"/>
      <c r="I136" s="25"/>
      <c r="J136" s="25"/>
      <c r="K136" s="25"/>
      <c r="L136" s="25"/>
      <c r="M136" s="25"/>
      <c r="N136" s="25"/>
      <c r="O136" s="24" t="s">
        <v>60</v>
      </c>
    </row>
    <row r="137" spans="4:19" s="21" customFormat="1" ht="39.950000000000003" customHeight="1" x14ac:dyDescent="0.2">
      <c r="G137" s="24" t="s">
        <v>61</v>
      </c>
      <c r="H137" s="25"/>
      <c r="I137" s="25"/>
      <c r="J137" s="25"/>
      <c r="K137" s="25"/>
      <c r="L137" s="25"/>
      <c r="M137" s="25"/>
      <c r="N137" s="25"/>
      <c r="O137" s="24" t="s">
        <v>62</v>
      </c>
    </row>
    <row r="138" spans="4:19" s="21" customFormat="1" ht="39.950000000000003" customHeight="1" x14ac:dyDescent="0.2">
      <c r="G138" s="24" t="s">
        <v>63</v>
      </c>
      <c r="H138" s="25"/>
      <c r="I138" s="25"/>
      <c r="J138" s="25"/>
      <c r="K138" s="25"/>
      <c r="L138" s="25"/>
      <c r="M138" s="25"/>
      <c r="N138" s="25"/>
      <c r="O138" s="24" t="s">
        <v>64</v>
      </c>
    </row>
    <row r="139" spans="4:19" s="21" customFormat="1" ht="39.950000000000003" customHeight="1" x14ac:dyDescent="0.2">
      <c r="G139" s="24" t="s">
        <v>65</v>
      </c>
      <c r="H139" s="25"/>
      <c r="I139" s="25"/>
      <c r="J139" s="25"/>
      <c r="K139" s="25"/>
      <c r="L139" s="25"/>
      <c r="M139" s="25"/>
      <c r="N139" s="25"/>
      <c r="O139" s="24" t="s">
        <v>66</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67</v>
      </c>
      <c r="H141" s="25"/>
      <c r="I141" s="25"/>
      <c r="J141" s="25"/>
      <c r="K141" s="25"/>
      <c r="L141" s="25"/>
      <c r="M141" s="25"/>
      <c r="N141" s="25"/>
      <c r="O141" s="24" t="s">
        <v>68</v>
      </c>
    </row>
    <row r="142" spans="4:19" s="21" customFormat="1" ht="39.950000000000003" customHeight="1" x14ac:dyDescent="0.2">
      <c r="G142" s="24" t="s">
        <v>69</v>
      </c>
      <c r="H142" s="25"/>
      <c r="I142" s="25"/>
      <c r="J142" s="25"/>
      <c r="K142" s="25"/>
      <c r="L142" s="25"/>
      <c r="M142" s="25"/>
      <c r="N142" s="25"/>
      <c r="O142" s="24" t="s">
        <v>70</v>
      </c>
    </row>
    <row r="143" spans="4:19" s="21" customFormat="1" ht="39.950000000000003" customHeight="1" x14ac:dyDescent="0.2">
      <c r="G143" s="24" t="s">
        <v>71</v>
      </c>
      <c r="H143" s="25"/>
      <c r="I143" s="25"/>
      <c r="J143" s="25"/>
      <c r="K143" s="25"/>
      <c r="L143" s="25"/>
      <c r="M143" s="25"/>
      <c r="N143" s="25"/>
      <c r="O143" s="24" t="s">
        <v>72</v>
      </c>
    </row>
    <row r="144" spans="4:19" s="21" customFormat="1" ht="39.950000000000003" customHeight="1" x14ac:dyDescent="0.2">
      <c r="G144" s="24" t="s">
        <v>73</v>
      </c>
      <c r="H144" s="25"/>
      <c r="I144" s="25"/>
      <c r="J144" s="25"/>
      <c r="K144" s="25"/>
      <c r="L144" s="25"/>
      <c r="M144" s="25"/>
      <c r="N144" s="25"/>
      <c r="O144" s="24" t="s">
        <v>74</v>
      </c>
    </row>
    <row r="145" spans="7:19" s="21" customFormat="1" ht="39.950000000000003" customHeight="1" x14ac:dyDescent="0.2">
      <c r="G145" s="24" t="s">
        <v>75</v>
      </c>
      <c r="H145" s="25"/>
      <c r="I145" s="25"/>
      <c r="J145" s="25"/>
      <c r="K145" s="25"/>
      <c r="L145" s="25"/>
      <c r="M145" s="25"/>
      <c r="N145" s="25"/>
      <c r="O145" s="24" t="s">
        <v>76</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77</v>
      </c>
      <c r="H147" s="25"/>
      <c r="I147" s="25"/>
      <c r="J147" s="25"/>
      <c r="K147" s="25"/>
      <c r="L147" s="25"/>
      <c r="M147" s="25"/>
      <c r="N147" s="25"/>
      <c r="O147" s="24" t="s">
        <v>78</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79</v>
      </c>
      <c r="H149" s="25"/>
      <c r="I149" s="25"/>
      <c r="J149" s="25"/>
      <c r="K149" s="25"/>
      <c r="L149" s="25"/>
      <c r="M149" s="25"/>
      <c r="N149" s="25"/>
      <c r="O149" s="24" t="s">
        <v>80</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31</v>
      </c>
      <c r="H151" s="25"/>
      <c r="I151" s="25"/>
      <c r="J151" s="25"/>
      <c r="K151" s="25"/>
      <c r="L151" s="25"/>
      <c r="M151" s="25"/>
      <c r="N151" s="25"/>
      <c r="O151" s="24" t="s">
        <v>81</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2023-11-17T14:51:12Z</dcterms:modified>
  <cp:category/>
  <cp:contentStatus/>
</cp:coreProperties>
</file>